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9765" activeTab="0"/>
  </bookViews>
  <sheets>
    <sheet name="目次" sheetId="1" r:id="rId1"/>
    <sheet name="８８" sheetId="2" r:id="rId2"/>
    <sheet name="８９" sheetId="3" r:id="rId3"/>
    <sheet name="９０" sheetId="4" r:id="rId4"/>
    <sheet name="９１" sheetId="5" r:id="rId5"/>
    <sheet name="９２" sheetId="6" r:id="rId6"/>
    <sheet name="９３" sheetId="7" r:id="rId7"/>
    <sheet name="９４" sheetId="8" r:id="rId8"/>
    <sheet name="９５" sheetId="9" r:id="rId9"/>
    <sheet name="９６" sheetId="10" r:id="rId10"/>
    <sheet name="９７" sheetId="11" r:id="rId11"/>
    <sheet name="９８" sheetId="12" r:id="rId12"/>
    <sheet name="９９" sheetId="13" r:id="rId13"/>
    <sheet name="１００" sheetId="14" r:id="rId14"/>
    <sheet name="１０１" sheetId="15" r:id="rId15"/>
    <sheet name="１０２" sheetId="16" r:id="rId16"/>
    <sheet name="１０３" sheetId="17" r:id="rId17"/>
    <sheet name="１０４" sheetId="18" r:id="rId18"/>
    <sheet name="１０５" sheetId="19" r:id="rId19"/>
    <sheet name="１０６" sheetId="20" r:id="rId20"/>
    <sheet name="１０７" sheetId="21" r:id="rId21"/>
    <sheet name="１０８" sheetId="22" r:id="rId22"/>
    <sheet name="１０９" sheetId="23" r:id="rId23"/>
    <sheet name="１１０" sheetId="24" r:id="rId24"/>
    <sheet name="１１１" sheetId="25" r:id="rId25"/>
  </sheets>
  <definedNames>
    <definedName name="_xlnm.Print_Area" localSheetId="13">'１００'!$A$1:$W$24</definedName>
    <definedName name="_xlnm.Print_Area" localSheetId="14">'１０１'!$A$1:$N$8</definedName>
    <definedName name="_xlnm.Print_Area" localSheetId="15">'１０２'!$A$1:$Q$8</definedName>
    <definedName name="_xlnm.Print_Area" localSheetId="16">'１０３'!$A$1:$F$17</definedName>
    <definedName name="_xlnm.Print_Area" localSheetId="17">'１０４'!$A$1:$W$34</definedName>
    <definedName name="_xlnm.Print_Area" localSheetId="18">'１０５'!$A$1:$Q$24</definedName>
    <definedName name="_xlnm.Print_Area" localSheetId="19">'１０６'!$A$1:$Q$48</definedName>
    <definedName name="_xlnm.Print_Area" localSheetId="20">'１０７'!$A$1:$O$24</definedName>
    <definedName name="_xlnm.Print_Area" localSheetId="21">'１０８'!$A$1:$W$21</definedName>
    <definedName name="_xlnm.Print_Area" localSheetId="22">'１０９'!$A$1:$AN$23</definedName>
    <definedName name="_xlnm.Print_Area" localSheetId="24">'１１１'!$A$1:$I$29</definedName>
    <definedName name="_xlnm.Print_Area" localSheetId="2">'８９'!$A$1:$AI$19</definedName>
    <definedName name="_xlnm.Print_Area" localSheetId="3">'９０'!$A$1:$K$17</definedName>
    <definedName name="_xlnm.Print_Area" localSheetId="4">'９１'!$A$1:$N$17</definedName>
    <definedName name="_xlnm.Print_Area" localSheetId="5">'９２'!$A$1:$K$17</definedName>
    <definedName name="_xlnm.Print_Area" localSheetId="6">'９３'!$A$1:$J$6</definedName>
    <definedName name="_xlnm.Print_Area" localSheetId="7">'９４'!$A$1:$N$33</definedName>
    <definedName name="_xlnm.Print_Area" localSheetId="8">'９５'!$A$1:$AD$53</definedName>
    <definedName name="_xlnm.Print_Area" localSheetId="9">'９６'!$A$1:$AA$19</definedName>
    <definedName name="_xlnm.Print_Area" localSheetId="10">'９７'!$A$1:$AM$19</definedName>
    <definedName name="_xlnm.Print_Area" localSheetId="11">'９８'!$A$1:$O$19</definedName>
    <definedName name="_xlnm.Print_Area" localSheetId="12">'９９'!$A$1:$U$19</definedName>
  </definedNames>
  <calcPr fullCalcOnLoad="1"/>
</workbook>
</file>

<file path=xl/sharedStrings.xml><?xml version="1.0" encoding="utf-8"?>
<sst xmlns="http://schemas.openxmlformats.org/spreadsheetml/2006/main" count="1234" uniqueCount="448">
  <si>
    <t>-</t>
  </si>
  <si>
    <t>年　別</t>
  </si>
  <si>
    <t>計</t>
  </si>
  <si>
    <t>凶悪犯</t>
  </si>
  <si>
    <t>粗暴犯</t>
  </si>
  <si>
    <t>知能犯</t>
  </si>
  <si>
    <t>風俗犯</t>
  </si>
  <si>
    <t>窃盗犯</t>
  </si>
  <si>
    <t>その他</t>
  </si>
  <si>
    <t>発生</t>
  </si>
  <si>
    <t>検挙</t>
  </si>
  <si>
    <t>平成</t>
  </si>
  <si>
    <t>年</t>
  </si>
  <si>
    <t>-</t>
  </si>
  <si>
    <t>資料：岡谷警察署</t>
  </si>
  <si>
    <t>年　　別</t>
  </si>
  <si>
    <t>発生件数</t>
  </si>
  <si>
    <t>死　　者</t>
  </si>
  <si>
    <t>傷　　者</t>
  </si>
  <si>
    <t>１件当　　　　死傷
者数</t>
  </si>
  <si>
    <t>件　数</t>
  </si>
  <si>
    <t>前年比</t>
  </si>
  <si>
    <t>一日　　　当たり</t>
  </si>
  <si>
    <t>人　数</t>
  </si>
  <si>
    <t>件</t>
  </si>
  <si>
    <t>％</t>
  </si>
  <si>
    <t>人</t>
  </si>
  <si>
    <t>人</t>
  </si>
  <si>
    <t>各年度末現在</t>
  </si>
  <si>
    <t>-</t>
  </si>
  <si>
    <t>総数</t>
  </si>
  <si>
    <t>消防
司令長</t>
  </si>
  <si>
    <t>消防
司令</t>
  </si>
  <si>
    <t>消防
司令補</t>
  </si>
  <si>
    <t>消防
士長</t>
  </si>
  <si>
    <t>消防
副士長</t>
  </si>
  <si>
    <t>消防士</t>
  </si>
  <si>
    <t>資料：諏訪広域消防本部</t>
  </si>
  <si>
    <t>自動車
ポンプ</t>
  </si>
  <si>
    <t>可搬動力
ポンプ</t>
  </si>
  <si>
    <t>司令車</t>
  </si>
  <si>
    <t>広報車</t>
  </si>
  <si>
    <t>救急車</t>
  </si>
  <si>
    <t>はしご車</t>
  </si>
  <si>
    <t>資器材
運搬車</t>
  </si>
  <si>
    <t>小型動力
ポンプ
積載車</t>
  </si>
  <si>
    <t>警鐘楼</t>
  </si>
  <si>
    <t>貯水槽</t>
  </si>
  <si>
    <t>団長</t>
  </si>
  <si>
    <t>副団長</t>
  </si>
  <si>
    <t>分団長</t>
  </si>
  <si>
    <t>副分団長</t>
  </si>
  <si>
    <t>部長</t>
  </si>
  <si>
    <t>班長</t>
  </si>
  <si>
    <t>団員</t>
  </si>
  <si>
    <t>資料：市消防課</t>
  </si>
  <si>
    <t>年   別</t>
  </si>
  <si>
    <t>平  成</t>
  </si>
  <si>
    <t>20年</t>
  </si>
  <si>
    <t>21年</t>
  </si>
  <si>
    <t>22年</t>
  </si>
  <si>
    <t>23年</t>
  </si>
  <si>
    <t>24年</t>
  </si>
  <si>
    <t>出場件数</t>
  </si>
  <si>
    <t>たばこ</t>
  </si>
  <si>
    <t>かまど</t>
  </si>
  <si>
    <t>風呂かまど</t>
  </si>
  <si>
    <t>炉</t>
  </si>
  <si>
    <t>-</t>
  </si>
  <si>
    <t>焼却炉</t>
  </si>
  <si>
    <t>ストーブ</t>
  </si>
  <si>
    <t>こたつ</t>
  </si>
  <si>
    <t>ボイラー</t>
  </si>
  <si>
    <t>煙突・煙道</t>
  </si>
  <si>
    <t>排気管</t>
  </si>
  <si>
    <t>電気器具</t>
  </si>
  <si>
    <t>電気装置</t>
  </si>
  <si>
    <t>電気配線</t>
  </si>
  <si>
    <t>内燃機関</t>
  </si>
  <si>
    <t>配線器具</t>
  </si>
  <si>
    <t>火遊び</t>
  </si>
  <si>
    <t>マッチ・ライター</t>
  </si>
  <si>
    <t>たき火</t>
  </si>
  <si>
    <t>溶断機等</t>
  </si>
  <si>
    <t>灯火</t>
  </si>
  <si>
    <t>衝突の火花</t>
  </si>
  <si>
    <t>取灰</t>
  </si>
  <si>
    <t>火入れ</t>
  </si>
  <si>
    <t>放火</t>
  </si>
  <si>
    <t>放火の疑い</t>
  </si>
  <si>
    <t>不明・調査中</t>
  </si>
  <si>
    <t>合計</t>
  </si>
  <si>
    <t>出動状況</t>
  </si>
  <si>
    <t>死傷者</t>
  </si>
  <si>
    <t>火災状況</t>
  </si>
  <si>
    <t>延人員</t>
  </si>
  <si>
    <t>消防署</t>
  </si>
  <si>
    <t>消防団</t>
  </si>
  <si>
    <t>死者</t>
  </si>
  <si>
    <t>負傷者</t>
  </si>
  <si>
    <t>総額</t>
  </si>
  <si>
    <t>件数</t>
  </si>
  <si>
    <t>損害額</t>
  </si>
  <si>
    <t>回</t>
  </si>
  <si>
    <t>千円</t>
  </si>
  <si>
    <t>建物火災</t>
  </si>
  <si>
    <t>焼損程度別件数</t>
  </si>
  <si>
    <t>焼損　　棟数</t>
  </si>
  <si>
    <t>焼    損　　　　　　　面積</t>
  </si>
  <si>
    <t>全焼</t>
  </si>
  <si>
    <t>半焼</t>
  </si>
  <si>
    <t>部分焼</t>
  </si>
  <si>
    <t>ぼや</t>
  </si>
  <si>
    <t>棟</t>
  </si>
  <si>
    <t>㎡</t>
  </si>
  <si>
    <t>林野火災</t>
  </si>
  <si>
    <t>車両火災</t>
  </si>
  <si>
    <t>その他の火災</t>
  </si>
  <si>
    <t>焼損面積</t>
  </si>
  <si>
    <t>a</t>
  </si>
  <si>
    <t>総　数</t>
  </si>
  <si>
    <t>訴　訟</t>
  </si>
  <si>
    <t>調　停</t>
  </si>
  <si>
    <t>新受</t>
  </si>
  <si>
    <t>既済</t>
  </si>
  <si>
    <t>未済</t>
  </si>
  <si>
    <t>訴訟</t>
  </si>
  <si>
    <t>略式</t>
  </si>
  <si>
    <t>新受</t>
  </si>
  <si>
    <t>既済</t>
  </si>
  <si>
    <t>未済</t>
  </si>
  <si>
    <t xml:space="preserve"> </t>
  </si>
  <si>
    <t>年 　別</t>
  </si>
  <si>
    <t>家　事　審　判　事　件</t>
  </si>
  <si>
    <t>家　事　調　停　事　件</t>
  </si>
  <si>
    <t>一般保護事件</t>
  </si>
  <si>
    <t>道路交通保護事件</t>
  </si>
  <si>
    <t>新　受</t>
  </si>
  <si>
    <t>既　済</t>
  </si>
  <si>
    <t>未　済</t>
  </si>
  <si>
    <t>受理件数</t>
  </si>
  <si>
    <t>未 済</t>
  </si>
  <si>
    <t>総　数</t>
  </si>
  <si>
    <t>旧　受</t>
  </si>
  <si>
    <t>不起訴</t>
  </si>
  <si>
    <t>起　訴</t>
  </si>
  <si>
    <t>中　止</t>
  </si>
  <si>
    <t>移　送</t>
  </si>
  <si>
    <t>（注）単位は件数</t>
  </si>
  <si>
    <t>資料：長野地方検察庁企画調査課</t>
  </si>
  <si>
    <t>表　　　　　名</t>
  </si>
  <si>
    <t>シート</t>
  </si>
  <si>
    <t>分野</t>
  </si>
  <si>
    <t>➪</t>
  </si>
  <si>
    <t>Ｋ　治安・司法</t>
  </si>
  <si>
    <t>➪</t>
  </si>
  <si>
    <t>Ｌ　市民生活</t>
  </si>
  <si>
    <t>Ｍ　観光</t>
  </si>
  <si>
    <t>資料：中部電力株式会社諏訪営業所</t>
  </si>
  <si>
    <t>（注）電力の口数には特定規模需要を含んでいない、単位は口</t>
  </si>
  <si>
    <t>電力</t>
  </si>
  <si>
    <t>電灯</t>
  </si>
  <si>
    <t>平成24</t>
  </si>
  <si>
    <t>平成23</t>
  </si>
  <si>
    <t>平成22</t>
  </si>
  <si>
    <t>平成21</t>
  </si>
  <si>
    <t>平成20</t>
  </si>
  <si>
    <t>平成19</t>
  </si>
  <si>
    <t>平成18</t>
  </si>
  <si>
    <t>平成17</t>
  </si>
  <si>
    <t>平成16</t>
  </si>
  <si>
    <t>平成15</t>
  </si>
  <si>
    <t>（注）電力の電力消費量には特定規模需要を含む、単位はＭＷｈ</t>
  </si>
  <si>
    <t>電　力</t>
  </si>
  <si>
    <t>電　灯</t>
  </si>
  <si>
    <t>資料：諏訪瓦斯</t>
  </si>
  <si>
    <t>使　用　量
一日一戸当たり
（1000MJ)</t>
  </si>
  <si>
    <t>使　用　量
（1000MJ）</t>
  </si>
  <si>
    <t>使　用　戸　数</t>
  </si>
  <si>
    <t>年　　　別</t>
  </si>
  <si>
    <t>資料：市水道課</t>
  </si>
  <si>
    <t>元</t>
  </si>
  <si>
    <t>㎥</t>
  </si>
  <si>
    <t>ℓ</t>
  </si>
  <si>
    <t>普及率</t>
  </si>
  <si>
    <t>総人口</t>
  </si>
  <si>
    <t>年間有収
水量</t>
  </si>
  <si>
    <t>給水量</t>
  </si>
  <si>
    <t>給水人口（現在）</t>
  </si>
  <si>
    <t>方久保</t>
  </si>
  <si>
    <t>常現寺</t>
  </si>
  <si>
    <t>内山</t>
  </si>
  <si>
    <t>樋沢</t>
  </si>
  <si>
    <t>河原口</t>
  </si>
  <si>
    <t>御用地</t>
  </si>
  <si>
    <t>宗平寺</t>
  </si>
  <si>
    <t>塩嶺</t>
  </si>
  <si>
    <t>東堀</t>
  </si>
  <si>
    <t>川岸</t>
  </si>
  <si>
    <t>片間町</t>
  </si>
  <si>
    <t>出早</t>
  </si>
  <si>
    <t>今井</t>
  </si>
  <si>
    <t>小坂</t>
  </si>
  <si>
    <t>小田井</t>
  </si>
  <si>
    <t>花岡</t>
  </si>
  <si>
    <t>小井川</t>
  </si>
  <si>
    <t>比率</t>
  </si>
  <si>
    <t>年間配水量</t>
  </si>
  <si>
    <t>平成24年度</t>
  </si>
  <si>
    <t>平成23年度</t>
  </si>
  <si>
    <t>平成22年度</t>
  </si>
  <si>
    <t>平成21年度</t>
  </si>
  <si>
    <t>平成20年度</t>
  </si>
  <si>
    <t>水源別</t>
  </si>
  <si>
    <t>（注）上段：当該年度　下段：事業着手（昭和49年度）または供用開始（昭和54年度）からの累計</t>
  </si>
  <si>
    <t>（千円）</t>
  </si>
  <si>
    <t>管清掃等事業費</t>
  </si>
  <si>
    <t>（ｍ）</t>
  </si>
  <si>
    <t>管清掃点検</t>
  </si>
  <si>
    <t>管路延長</t>
  </si>
  <si>
    <t>（件）</t>
  </si>
  <si>
    <t>融資斡旋件数</t>
  </si>
  <si>
    <t>水洗便所等改造資金</t>
  </si>
  <si>
    <t>融資斡旋限度額</t>
  </si>
  <si>
    <t>（戸）</t>
  </si>
  <si>
    <t>未接続戸数</t>
  </si>
  <si>
    <t>（％）</t>
  </si>
  <si>
    <t>水洗化率</t>
  </si>
  <si>
    <t>（人）</t>
  </si>
  <si>
    <t>人口</t>
  </si>
  <si>
    <t>戸数</t>
  </si>
  <si>
    <t>接　　続　　状　　況</t>
  </si>
  <si>
    <t>普及率</t>
  </si>
  <si>
    <t>（ｈａ）</t>
  </si>
  <si>
    <t>面積</t>
  </si>
  <si>
    <t>供用開始区域内</t>
  </si>
  <si>
    <t>整備率</t>
  </si>
  <si>
    <t>整備面積</t>
  </si>
  <si>
    <t>（百万円）</t>
  </si>
  <si>
    <t>事業費</t>
  </si>
  <si>
    <t>（世帯）</t>
  </si>
  <si>
    <t>住民基本台帳世帯数</t>
  </si>
  <si>
    <t>住民基本台帳人口</t>
  </si>
  <si>
    <t>項目</t>
  </si>
  <si>
    <t>平成19年度</t>
  </si>
  <si>
    <t>平成18年度</t>
  </si>
  <si>
    <t>平成17年度</t>
  </si>
  <si>
    <t>平成16年度</t>
  </si>
  <si>
    <t>年度</t>
  </si>
  <si>
    <t>合 　　　  計</t>
  </si>
  <si>
    <t>特殊販売以外</t>
  </si>
  <si>
    <t>小　　　　計</t>
  </si>
  <si>
    <t>その他無店舗販売</t>
  </si>
  <si>
    <t>商品先物取引（海外）</t>
  </si>
  <si>
    <t xml:space="preserve">商品先物取引（国内）  </t>
  </si>
  <si>
    <t>内職・モニター商法</t>
  </si>
  <si>
    <t>電話勧誘販売</t>
  </si>
  <si>
    <t>マルチ・マルチまがい</t>
  </si>
  <si>
    <t>講座・士商法</t>
  </si>
  <si>
    <t>ネガテイブオプション</t>
  </si>
  <si>
    <t>通信販売</t>
  </si>
  <si>
    <t>S・F（催眠）商法</t>
  </si>
  <si>
    <t>アポイントメント商法</t>
  </si>
  <si>
    <t>キャッチセールス</t>
  </si>
  <si>
    <t>訪問販売</t>
  </si>
  <si>
    <t>特殊販売</t>
  </si>
  <si>
    <t>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</si>
  <si>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</si>
  <si>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</si>
  <si>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</si>
  <si>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</si>
  <si>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</si>
  <si>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</si>
  <si>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</si>
  <si>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</si>
  <si>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</si>
  <si>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区      分</t>
  </si>
  <si>
    <t>資料：市内金融機関</t>
  </si>
  <si>
    <t>百万円</t>
  </si>
  <si>
    <t>貸　出　金</t>
  </si>
  <si>
    <t>預　金　額</t>
  </si>
  <si>
    <t>預　　　金</t>
  </si>
  <si>
    <t>農協</t>
  </si>
  <si>
    <t>銀行・信用金庫・労働金庫・信用組合</t>
  </si>
  <si>
    <t>年　　度</t>
  </si>
  <si>
    <t>資料：市土木課</t>
  </si>
  <si>
    <t>トイレ</t>
  </si>
  <si>
    <t>八倉沢公園</t>
  </si>
  <si>
    <t>トイレ　広場</t>
  </si>
  <si>
    <t>目切公園</t>
  </si>
  <si>
    <t>あずまや　遊具　トイレ</t>
  </si>
  <si>
    <t>遊具　せせらぎ　彫像　湖上噴水　マレットゴルフ場　トイレ　あずまや</t>
  </si>
  <si>
    <t>岡谷湖畔公園</t>
  </si>
  <si>
    <t>ゲートボール場</t>
  </si>
  <si>
    <t>今井西公園</t>
  </si>
  <si>
    <t>テニスコート　ゲートボール場　トイレ</t>
  </si>
  <si>
    <t>高架下公園</t>
  </si>
  <si>
    <t>遊具　トイレ</t>
  </si>
  <si>
    <t>神明公園</t>
  </si>
  <si>
    <t>センターハウス　サマーボブスレー　スポーツ広場　サイクリングコース
ローラースケート場　ジャンボすべり台　テニスコート
遊具　管理棟</t>
  </si>
  <si>
    <t>鳥居平やまびこ公園</t>
  </si>
  <si>
    <t>池　運動公園　ゲートボール場　トイレ</t>
  </si>
  <si>
    <t>間下堤公園</t>
  </si>
  <si>
    <t>遊具　花園　運動公園　マレットゴルフ場</t>
  </si>
  <si>
    <t>湊湖畔公園</t>
  </si>
  <si>
    <t>あじさい公園（柏槇の大樹、由布姫の墓）</t>
  </si>
  <si>
    <t>小坂公園</t>
  </si>
  <si>
    <t>遊具</t>
  </si>
  <si>
    <t>清水公園</t>
  </si>
  <si>
    <t>あずまや　遊具　もみじ公園　トイレ</t>
  </si>
  <si>
    <t>出早公園</t>
  </si>
  <si>
    <t>池　花壇</t>
  </si>
  <si>
    <t>蚕糸公園</t>
  </si>
  <si>
    <t>梅園　遊具　さくら　マレットゴルフ場　あずまや　トイレ</t>
  </si>
  <si>
    <t>成田公園</t>
  </si>
  <si>
    <t>城跡</t>
  </si>
  <si>
    <t>花岡公園</t>
  </si>
  <si>
    <t>湖畔公園</t>
  </si>
  <si>
    <t>鶴峯会館　あずまや　つつじ園　トイレ　ゲートボール場　遊具</t>
  </si>
  <si>
    <t>市営休憩所　展望台　運動場　植物園　茶室　キャンプ場
小鳥の森</t>
  </si>
  <si>
    <t>塩嶺御野立公園</t>
  </si>
  <si>
    <t>主要施設</t>
  </si>
  <si>
    <t>面積</t>
  </si>
  <si>
    <t>公園名</t>
  </si>
  <si>
    <t>　　</t>
  </si>
  <si>
    <t>資料：市土木課</t>
  </si>
  <si>
    <t>スポーツ
広場</t>
  </si>
  <si>
    <t>望遠鏡</t>
  </si>
  <si>
    <t>テニス
コート</t>
  </si>
  <si>
    <t>サイク
リング</t>
  </si>
  <si>
    <t>ローラー
スケート</t>
  </si>
  <si>
    <t>サマー
ボブスレー</t>
  </si>
  <si>
    <t>利　　用　　者　　数</t>
  </si>
  <si>
    <t>-</t>
  </si>
  <si>
    <t>鳥居平やまびこ公園</t>
  </si>
  <si>
    <t>百人</t>
  </si>
  <si>
    <t>　百人</t>
  </si>
  <si>
    <t>塩嶺御野立公園</t>
  </si>
  <si>
    <t>10～12月</t>
  </si>
  <si>
    <t>7～9月</t>
  </si>
  <si>
    <t>4～6月</t>
  </si>
  <si>
    <t>1～3月</t>
  </si>
  <si>
    <t>四半期別</t>
  </si>
  <si>
    <t>観光地</t>
  </si>
  <si>
    <t>Ｋ　治安・司法　　Ｌ　市民生活　　Ｍ　観光</t>
  </si>
  <si>
    <t>-</t>
  </si>
  <si>
    <t>コンロ</t>
  </si>
  <si>
    <t>資料：長野県観光部観光企画課</t>
  </si>
  <si>
    <t>25年</t>
  </si>
  <si>
    <t>26年</t>
  </si>
  <si>
    <t>27年</t>
  </si>
  <si>
    <t>平成25</t>
  </si>
  <si>
    <t>平成26</t>
  </si>
  <si>
    <t>平成27</t>
  </si>
  <si>
    <t>(注）農協の年度末は2月末、その他の金融機関は3月末</t>
  </si>
  <si>
    <t>25年度</t>
  </si>
  <si>
    <t>26年度</t>
  </si>
  <si>
    <t>27年度</t>
  </si>
  <si>
    <t>訪問購入</t>
  </si>
  <si>
    <t>不明無関係</t>
  </si>
  <si>
    <t>資料：市市民環境課</t>
  </si>
  <si>
    <t>平成25年度</t>
  </si>
  <si>
    <t>平成26年度</t>
  </si>
  <si>
    <t>平成27年度</t>
  </si>
  <si>
    <t>-</t>
  </si>
  <si>
    <t>各年度末現在</t>
  </si>
  <si>
    <t>（％）</t>
  </si>
  <si>
    <t>利用率（戸数）</t>
  </si>
  <si>
    <t>利用率（人口）</t>
  </si>
  <si>
    <r>
      <t>有収水量</t>
    </r>
  </si>
  <si>
    <t>（㎥）</t>
  </si>
  <si>
    <t>平成27年</t>
  </si>
  <si>
    <r>
      <t xml:space="preserve">ヘクタール
</t>
    </r>
    <r>
      <rPr>
        <sz val="10.5"/>
        <rFont val="ＭＳ 明朝"/>
        <family val="1"/>
      </rPr>
      <t>12.1</t>
    </r>
  </si>
  <si>
    <t>鶴峯公園</t>
  </si>
  <si>
    <t>小井川宗平寺公園</t>
  </si>
  <si>
    <t>各年12月31日現在</t>
  </si>
  <si>
    <t>各年1月1日現在</t>
  </si>
  <si>
    <t>　　　　　(平成)年
　原　因</t>
  </si>
  <si>
    <t>各年12月31日現在</t>
  </si>
  <si>
    <t>資料：諏訪広域消防本部</t>
  </si>
  <si>
    <t>資料：諏訪広域消防本部</t>
  </si>
  <si>
    <t>各年12月31日現在</t>
  </si>
  <si>
    <t>資料：諏訪広域消防本部、市消防課</t>
  </si>
  <si>
    <t>各年12月31日現在</t>
  </si>
  <si>
    <t>各年12月31日現在</t>
  </si>
  <si>
    <t>各年4月1日現在</t>
  </si>
  <si>
    <t>各年12月31日現在</t>
  </si>
  <si>
    <t>各年4月1日現在</t>
  </si>
  <si>
    <t>資料：長野県警察本部</t>
  </si>
  <si>
    <t>（注）岡谷簡易裁判所の取扱件数</t>
  </si>
  <si>
    <t>（注）長野家庭裁判所諏訪支部の取扱件数</t>
  </si>
  <si>
    <t>一日
平均給水量</t>
  </si>
  <si>
    <t>一日
最大給水量</t>
  </si>
  <si>
    <t>一日一人
最大給水量</t>
  </si>
  <si>
    <t>（注）総人口は各年3月31日現在の住民基本台帳を基にした人口</t>
  </si>
  <si>
    <t>88　刑法犯発生検挙件数</t>
  </si>
  <si>
    <t>89　市内交通事故発生件数死傷者数の推移</t>
  </si>
  <si>
    <t>90　消防職員数</t>
  </si>
  <si>
    <t>91　消防施設数</t>
  </si>
  <si>
    <t>92　消防団員数</t>
  </si>
  <si>
    <t>93　救急業務出場件数</t>
  </si>
  <si>
    <t>94　原因別火災発生件数</t>
  </si>
  <si>
    <t>95　火災状況及び活動状況</t>
  </si>
  <si>
    <t>96　民事事件の推移</t>
  </si>
  <si>
    <t>97　刑事事件の推移</t>
  </si>
  <si>
    <t>98　家事事件の推移</t>
  </si>
  <si>
    <t>99　少年事件の推移</t>
  </si>
  <si>
    <t>102　電力消費量の推移</t>
  </si>
  <si>
    <t>103　ガスの使用状況</t>
  </si>
  <si>
    <t>104　水道施設の状況</t>
  </si>
  <si>
    <t>105　水源別年間配水量</t>
  </si>
  <si>
    <t>106　公共下水道事業実施状況</t>
  </si>
  <si>
    <t>107　消費者生活相談受付件数</t>
  </si>
  <si>
    <t>108　市内金融機関預金、貸出金の推移</t>
  </si>
  <si>
    <t>109　市内公園の状況</t>
  </si>
  <si>
    <t>110　鳥居平やまびこ公園有料施設の利用状況</t>
  </si>
  <si>
    <t>111　観光地利用者数</t>
  </si>
  <si>
    <t>８８．刑法犯発生検挙件数</t>
  </si>
  <si>
    <t>８９．市内交通事故発生件数死傷者数の推移</t>
  </si>
  <si>
    <t>９０．消防職員数</t>
  </si>
  <si>
    <t>９１．消防施設数</t>
  </si>
  <si>
    <t>９２．消防団員数</t>
  </si>
  <si>
    <t>９４．原因別火災発生件数</t>
  </si>
  <si>
    <t>９５．火災状況及び活動状況</t>
  </si>
  <si>
    <t>９６．民事事件の推移</t>
  </si>
  <si>
    <t>９７．刑事事件の推移</t>
  </si>
  <si>
    <t>９９．少年事件の推移</t>
  </si>
  <si>
    <t>１００．検察事件数の推移（諏訪支部）</t>
  </si>
  <si>
    <t>１０１．電灯電力契約口数の推移</t>
  </si>
  <si>
    <t>１０２．電力消費量の推移</t>
  </si>
  <si>
    <t>１０３．ガスの使用状況</t>
  </si>
  <si>
    <t>１０４．水道施設の状況</t>
  </si>
  <si>
    <t>１０５．水源別年間配水量</t>
  </si>
  <si>
    <t>１０６．公共下水道事業実施状況</t>
  </si>
  <si>
    <t>１０７．消費者生活相談受付件数</t>
  </si>
  <si>
    <t>１０８．市内金融機関預金、貸出金の推移</t>
  </si>
  <si>
    <t>１０９．市内公園の状況</t>
  </si>
  <si>
    <t>１１０．鳥居平やまびこ公園有料施設の利用状況</t>
  </si>
  <si>
    <t>１１１．観光地利用者数</t>
  </si>
  <si>
    <r>
      <t>資料：</t>
    </r>
    <r>
      <rPr>
        <sz val="11"/>
        <color indexed="8"/>
        <rFont val="ＭＳ 明朝"/>
        <family val="1"/>
      </rPr>
      <t>裁判統計データベース</t>
    </r>
  </si>
  <si>
    <r>
      <t>資料：</t>
    </r>
    <r>
      <rPr>
        <sz val="11"/>
        <color indexed="8"/>
        <rFont val="ＭＳ 明朝"/>
        <family val="1"/>
      </rPr>
      <t>裁判統計データベース</t>
    </r>
  </si>
  <si>
    <t>９８．家事事件の推移(諏訪支部）</t>
  </si>
  <si>
    <t>（注）単位は㎥、％</t>
  </si>
  <si>
    <t>（注1）平成23年度より講座・士商法、内職・モニター商法、商品先物取引（国内・海外）については集計項目から除外</t>
  </si>
  <si>
    <t>（注2）平成24年度より電話勧誘販売について集計項目に追加 (注3）平成25年度より訪問購入・不明無関係について集計項目に追加</t>
  </si>
  <si>
    <t>９３．救急業務出場件数</t>
  </si>
  <si>
    <t>100　検察事件数の推移（諏訪支部）</t>
  </si>
  <si>
    <t>101　電灯電力契約口数の推移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</si>
</sst>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0_ "/>
    <numFmt numFmtId="179" formatCode="0.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  <numFmt numFmtId="187" formatCode="0_ "/>
    <numFmt numFmtId="188" formatCode="#,##0.000;[Red]\-#,##0.000"/>
    <numFmt numFmtId="189" formatCode="#,##0.0_ "/>
    <numFmt numFmtId="190" formatCode="#,##0.0"/>
    <numFmt numFmtId="191" formatCode="0.0"/>
    <numFmt numFmtId="192" formatCode="#,##0_);[Red]\(#,##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4"/>
      <name val="ＭＳ 明朝"/>
      <family val="1"/>
    </font>
    <font>
      <sz val="11"/>
      <name val="HG正楷書体-PRO"/>
      <family val="4"/>
    </font>
    <font>
      <sz val="9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name val="HGS創英角ｺﾞｼｯｸUB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.5"/>
      <name val="ＭＳ 明朝"/>
      <family val="1"/>
    </font>
    <font>
      <sz val="10.5"/>
      <color indexed="8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.5"/>
      <color theme="1"/>
      <name val="ＭＳ 明朝"/>
      <family val="1"/>
    </font>
    <font>
      <sz val="10"/>
      <color theme="1"/>
      <name val="ＭＳ 明朝"/>
      <family val="1"/>
    </font>
    <font>
      <b/>
      <sz val="14"/>
      <name val="Cambria"/>
      <family val="3"/>
    </font>
    <font>
      <b/>
      <sz val="11"/>
      <name val="Cambria"/>
      <family val="3"/>
    </font>
    <font>
      <b/>
      <sz val="14"/>
      <color theme="1"/>
      <name val="Cambria"/>
      <family val="3"/>
    </font>
    <font>
      <b/>
      <sz val="14"/>
      <color indexed="8"/>
      <name val="Cambria"/>
      <family val="3"/>
    </font>
    <font>
      <b/>
      <sz val="11"/>
      <color indexed="8"/>
      <name val="Cambria"/>
      <family val="3"/>
    </font>
    <font>
      <b/>
      <sz val="9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0" fontId="3" fillId="0" borderId="0" xfId="68" applyFont="1" applyFill="1">
      <alignment vertical="center"/>
      <protection/>
    </xf>
    <xf numFmtId="176" fontId="3" fillId="33" borderId="0" xfId="68" applyNumberFormat="1" applyFont="1" applyFill="1" applyAlignment="1">
      <alignment horizontal="right" vertical="center"/>
      <protection/>
    </xf>
    <xf numFmtId="0" fontId="3" fillId="33" borderId="0" xfId="68" applyFont="1" applyFill="1">
      <alignment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0" fontId="3" fillId="33" borderId="0" xfId="73" applyFont="1" applyFill="1" applyAlignment="1">
      <alignment horizontal="left" vertical="center"/>
      <protection/>
    </xf>
    <xf numFmtId="0" fontId="5" fillId="33" borderId="10" xfId="68" applyFont="1" applyFill="1" applyBorder="1" applyAlignment="1">
      <alignment horizontal="center" vertical="center"/>
      <protection/>
    </xf>
    <xf numFmtId="0" fontId="3" fillId="33" borderId="10" xfId="68" applyFont="1" applyFill="1" applyBorder="1">
      <alignment vertical="center"/>
      <protection/>
    </xf>
    <xf numFmtId="176" fontId="3" fillId="33" borderId="11" xfId="68" applyNumberFormat="1" applyFont="1" applyFill="1" applyBorder="1" applyAlignment="1">
      <alignment horizontal="right" vertical="center"/>
      <protection/>
    </xf>
    <xf numFmtId="0" fontId="3" fillId="33" borderId="0" xfId="68" applyFont="1" applyFill="1" applyBorder="1" applyAlignment="1">
      <alignment horizontal="center" vertical="center"/>
      <protection/>
    </xf>
    <xf numFmtId="0" fontId="3" fillId="33" borderId="0" xfId="68" applyFont="1" applyFill="1" applyBorder="1">
      <alignment vertical="center"/>
      <protection/>
    </xf>
    <xf numFmtId="0" fontId="3" fillId="33" borderId="0" xfId="68" applyFont="1" applyFill="1" applyBorder="1" applyAlignment="1">
      <alignment horizontal="right" vertical="center"/>
      <protection/>
    </xf>
    <xf numFmtId="176" fontId="3" fillId="33" borderId="11" xfId="68" applyNumberFormat="1" applyFont="1" applyFill="1" applyBorder="1" applyAlignment="1">
      <alignment horizontal="left" vertical="center"/>
      <protection/>
    </xf>
    <xf numFmtId="0" fontId="5" fillId="33" borderId="0" xfId="68" applyFont="1" applyFill="1" applyBorder="1" applyAlignment="1">
      <alignment horizontal="center" vertical="center"/>
      <protection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horizontal="right" vertical="center"/>
      <protection/>
    </xf>
    <xf numFmtId="0" fontId="6" fillId="0" borderId="0" xfId="68" applyFont="1" applyFill="1">
      <alignment vertical="center"/>
      <protection/>
    </xf>
    <xf numFmtId="0" fontId="8" fillId="33" borderId="0" xfId="68" applyFont="1" applyFill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9" applyFont="1" applyFill="1">
      <alignment vertical="center"/>
      <protection/>
    </xf>
    <xf numFmtId="0" fontId="3" fillId="0" borderId="0" xfId="69" applyFont="1" applyFill="1" applyBorder="1" applyAlignment="1">
      <alignment vertical="center"/>
      <protection/>
    </xf>
    <xf numFmtId="38" fontId="64" fillId="0" borderId="0" xfId="56" applyNumberFormat="1" applyFont="1" applyBorder="1" applyAlignment="1">
      <alignment horizontal="right" vertical="center"/>
    </xf>
    <xf numFmtId="38" fontId="64" fillId="0" borderId="0" xfId="56" applyFont="1" applyBorder="1" applyAlignment="1">
      <alignment horizontal="right" vertical="center"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Border="1">
      <alignment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38" fontId="64" fillId="0" borderId="10" xfId="56" applyNumberFormat="1" applyFont="1" applyBorder="1" applyAlignment="1">
      <alignment horizontal="right" vertical="center"/>
    </xf>
    <xf numFmtId="38" fontId="64" fillId="0" borderId="10" xfId="56" applyFont="1" applyBorder="1" applyAlignment="1">
      <alignment horizontal="right" vertical="center"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38" fontId="3" fillId="0" borderId="0" xfId="56" applyFont="1" applyFill="1" applyBorder="1" applyAlignment="1">
      <alignment horizontal="right" vertical="center"/>
    </xf>
    <xf numFmtId="38" fontId="3" fillId="0" borderId="10" xfId="56" applyFont="1" applyFill="1" applyBorder="1" applyAlignment="1">
      <alignment horizontal="right" vertical="center"/>
    </xf>
    <xf numFmtId="0" fontId="3" fillId="0" borderId="10" xfId="68" applyFont="1" applyFill="1" applyBorder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horizontal="right" vertical="center"/>
    </xf>
    <xf numFmtId="185" fontId="3" fillId="0" borderId="0" xfId="68" applyNumberFormat="1" applyFont="1" applyFill="1" applyBorder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85" fontId="3" fillId="0" borderId="0" xfId="68" applyNumberFormat="1" applyFont="1" applyFill="1" applyBorder="1" applyAlignment="1">
      <alignment horizontal="right" vertical="center"/>
      <protection/>
    </xf>
    <xf numFmtId="0" fontId="3" fillId="33" borderId="15" xfId="0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8" fillId="0" borderId="0" xfId="68" applyFont="1" applyFill="1">
      <alignment vertical="center"/>
      <protection/>
    </xf>
    <xf numFmtId="0" fontId="6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6" fillId="0" borderId="0" xfId="0" applyFont="1" applyAlignment="1">
      <alignment horizontal="right" vertical="center"/>
    </xf>
    <xf numFmtId="0" fontId="64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8" fillId="0" borderId="0" xfId="68" applyFont="1">
      <alignment vertical="center"/>
      <protection/>
    </xf>
    <xf numFmtId="0" fontId="12" fillId="0" borderId="0" xfId="68" applyFont="1">
      <alignment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17" xfId="68" applyFont="1" applyBorder="1" applyAlignment="1">
      <alignment horizontal="center" vertical="center"/>
      <protection/>
    </xf>
    <xf numFmtId="0" fontId="3" fillId="0" borderId="0" xfId="68" applyFont="1">
      <alignment vertical="center"/>
      <protection/>
    </xf>
    <xf numFmtId="0" fontId="3" fillId="0" borderId="18" xfId="68" applyFont="1" applyBorder="1" applyAlignment="1">
      <alignment horizontal="center" vertical="center"/>
      <protection/>
    </xf>
    <xf numFmtId="0" fontId="3" fillId="0" borderId="19" xfId="68" applyFont="1" applyBorder="1" applyAlignment="1">
      <alignment horizontal="center" vertical="center"/>
      <protection/>
    </xf>
    <xf numFmtId="38" fontId="3" fillId="0" borderId="20" xfId="56" applyFont="1" applyBorder="1" applyAlignment="1">
      <alignment vertical="center"/>
    </xf>
    <xf numFmtId="0" fontId="64" fillId="0" borderId="0" xfId="0" applyFont="1" applyFill="1" applyAlignment="1">
      <alignment vertical="center"/>
    </xf>
    <xf numFmtId="0" fontId="3" fillId="0" borderId="11" xfId="68" applyFont="1" applyFill="1" applyBorder="1" applyAlignment="1">
      <alignment horizontal="distributed" vertical="center"/>
      <protection/>
    </xf>
    <xf numFmtId="0" fontId="3" fillId="0" borderId="21" xfId="68" applyFont="1" applyFill="1" applyBorder="1" applyAlignment="1">
      <alignment horizontal="distributed" vertical="center" indent="1"/>
      <protection/>
    </xf>
    <xf numFmtId="0" fontId="64" fillId="0" borderId="0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38" fontId="3" fillId="0" borderId="0" xfId="53" applyFont="1" applyFill="1" applyAlignment="1">
      <alignment horizontal="right" vertical="center"/>
    </xf>
    <xf numFmtId="0" fontId="3" fillId="0" borderId="0" xfId="68" applyFont="1" applyFill="1" applyAlignment="1">
      <alignment horizontal="center" vertical="center"/>
      <protection/>
    </xf>
    <xf numFmtId="0" fontId="3" fillId="0" borderId="10" xfId="68" applyFont="1" applyFill="1" applyBorder="1" applyAlignment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0" fontId="11" fillId="0" borderId="12" xfId="68" applyFont="1" applyFill="1" applyBorder="1" applyAlignment="1">
      <alignment horizontal="center" vertical="center" wrapText="1"/>
      <protection/>
    </xf>
    <xf numFmtId="38" fontId="3" fillId="0" borderId="0" xfId="54" applyFont="1" applyFill="1" applyBorder="1" applyAlignment="1">
      <alignment horizontal="right" vertical="center"/>
    </xf>
    <xf numFmtId="38" fontId="3" fillId="0" borderId="10" xfId="54" applyFont="1" applyFill="1" applyBorder="1" applyAlignment="1">
      <alignment horizontal="right" vertical="center"/>
    </xf>
    <xf numFmtId="38" fontId="3" fillId="0" borderId="0" xfId="56" applyFont="1" applyFill="1" applyBorder="1" applyAlignment="1">
      <alignment vertical="center"/>
    </xf>
    <xf numFmtId="0" fontId="15" fillId="34" borderId="22" xfId="69" applyFont="1" applyFill="1" applyBorder="1" applyAlignment="1">
      <alignment horizontal="center" vertical="center"/>
      <protection/>
    </xf>
    <xf numFmtId="0" fontId="16" fillId="0" borderId="0" xfId="69" applyFont="1">
      <alignment vertical="center"/>
      <protection/>
    </xf>
    <xf numFmtId="0" fontId="16" fillId="0" borderId="23" xfId="69" applyFont="1" applyBorder="1" applyAlignment="1">
      <alignment vertical="center"/>
      <protection/>
    </xf>
    <xf numFmtId="0" fontId="18" fillId="0" borderId="23" xfId="69" applyFont="1" applyBorder="1" applyAlignment="1">
      <alignment horizontal="center" vertical="center"/>
      <protection/>
    </xf>
    <xf numFmtId="0" fontId="16" fillId="0" borderId="24" xfId="69" applyFont="1" applyBorder="1" applyAlignment="1">
      <alignment vertical="center"/>
      <protection/>
    </xf>
    <xf numFmtId="0" fontId="18" fillId="0" borderId="24" xfId="69" applyFont="1" applyBorder="1" applyAlignment="1">
      <alignment horizontal="center" vertical="center"/>
      <protection/>
    </xf>
    <xf numFmtId="0" fontId="16" fillId="0" borderId="25" xfId="69" applyFont="1" applyBorder="1" applyAlignment="1">
      <alignment vertical="center"/>
      <protection/>
    </xf>
    <xf numFmtId="0" fontId="18" fillId="0" borderId="25" xfId="69" applyFont="1" applyBorder="1" applyAlignment="1">
      <alignment horizontal="center" vertical="center"/>
      <protection/>
    </xf>
    <xf numFmtId="0" fontId="16" fillId="0" borderId="0" xfId="69" applyFont="1" applyAlignment="1">
      <alignment horizontal="center" vertical="center"/>
      <protection/>
    </xf>
    <xf numFmtId="0" fontId="16" fillId="0" borderId="26" xfId="69" applyFont="1" applyBorder="1" applyAlignment="1">
      <alignment vertical="center"/>
      <protection/>
    </xf>
    <xf numFmtId="0" fontId="3" fillId="0" borderId="0" xfId="68" applyFont="1" applyFill="1" applyAlignment="1">
      <alignment horizontal="left" vertical="center" indent="3"/>
      <protection/>
    </xf>
    <xf numFmtId="0" fontId="3" fillId="0" borderId="0" xfId="68" applyFont="1" applyFill="1" applyAlignment="1">
      <alignment horizontal="left" vertical="center" indent="2"/>
      <protection/>
    </xf>
    <xf numFmtId="0" fontId="7" fillId="0" borderId="0" xfId="68" applyFont="1" applyAlignment="1">
      <alignment vertical="center"/>
      <protection/>
    </xf>
    <xf numFmtId="38" fontId="19" fillId="0" borderId="10" xfId="51" applyFont="1" applyFill="1" applyBorder="1" applyAlignment="1">
      <alignment vertical="center"/>
    </xf>
    <xf numFmtId="38" fontId="19" fillId="0" borderId="10" xfId="51" applyFont="1" applyFill="1" applyBorder="1" applyAlignment="1">
      <alignment vertical="center"/>
    </xf>
    <xf numFmtId="0" fontId="19" fillId="0" borderId="21" xfId="68" applyFont="1" applyFill="1" applyBorder="1" applyAlignment="1">
      <alignment horizontal="distributed" vertical="center" indent="1"/>
      <protection/>
    </xf>
    <xf numFmtId="38" fontId="19" fillId="0" borderId="0" xfId="51" applyFont="1" applyFill="1" applyBorder="1" applyAlignment="1">
      <alignment vertical="center"/>
    </xf>
    <xf numFmtId="38" fontId="19" fillId="0" borderId="0" xfId="51" applyFont="1" applyFill="1" applyBorder="1" applyAlignment="1">
      <alignment vertical="center"/>
    </xf>
    <xf numFmtId="0" fontId="19" fillId="0" borderId="11" xfId="68" applyFont="1" applyFill="1" applyBorder="1" applyAlignment="1">
      <alignment horizontal="distributed" vertical="center" indent="1"/>
      <protection/>
    </xf>
    <xf numFmtId="0" fontId="19" fillId="0" borderId="20" xfId="68" applyFont="1" applyFill="1" applyBorder="1" applyAlignment="1">
      <alignment horizontal="center" vertical="center"/>
      <protection/>
    </xf>
    <xf numFmtId="0" fontId="19" fillId="0" borderId="12" xfId="68" applyFont="1" applyFill="1" applyBorder="1" applyAlignment="1">
      <alignment horizontal="center" vertical="center"/>
      <protection/>
    </xf>
    <xf numFmtId="0" fontId="19" fillId="0" borderId="13" xfId="68" applyFont="1" applyFill="1" applyBorder="1" applyAlignment="1">
      <alignment horizontal="center" vertical="center"/>
      <protection/>
    </xf>
    <xf numFmtId="38" fontId="3" fillId="0" borderId="0" xfId="68" applyNumberFormat="1" applyFont="1" applyFill="1">
      <alignment vertical="center"/>
      <protection/>
    </xf>
    <xf numFmtId="38" fontId="19" fillId="0" borderId="10" xfId="51" applyFont="1" applyFill="1" applyBorder="1" applyAlignment="1">
      <alignment horizontal="right" vertical="center"/>
    </xf>
    <xf numFmtId="38" fontId="19" fillId="0" borderId="0" xfId="51" applyFont="1" applyFill="1" applyBorder="1" applyAlignment="1">
      <alignment horizontal="right" vertical="center"/>
    </xf>
    <xf numFmtId="188" fontId="11" fillId="0" borderId="10" xfId="51" applyNumberFormat="1" applyFont="1" applyFill="1" applyBorder="1" applyAlignment="1">
      <alignment vertical="center"/>
    </xf>
    <xf numFmtId="38" fontId="11" fillId="0" borderId="10" xfId="51" applyNumberFormat="1" applyFont="1" applyFill="1" applyBorder="1" applyAlignment="1">
      <alignment vertical="center"/>
    </xf>
    <xf numFmtId="188" fontId="11" fillId="0" borderId="0" xfId="51" applyNumberFormat="1" applyFont="1" applyFill="1" applyBorder="1" applyAlignment="1">
      <alignment vertical="center"/>
    </xf>
    <xf numFmtId="38" fontId="11" fillId="0" borderId="0" xfId="51" applyNumberFormat="1" applyFont="1" applyFill="1" applyBorder="1" applyAlignment="1">
      <alignment vertical="center"/>
    </xf>
    <xf numFmtId="178" fontId="3" fillId="0" borderId="11" xfId="68" applyNumberFormat="1" applyFont="1" applyFill="1" applyBorder="1" applyAlignment="1">
      <alignment vertical="center"/>
      <protection/>
    </xf>
    <xf numFmtId="178" fontId="3" fillId="33" borderId="11" xfId="68" applyNumberFormat="1" applyFont="1" applyFill="1" applyBorder="1" applyAlignment="1">
      <alignment horizontal="left" vertical="center"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right" vertical="center"/>
      <protection/>
    </xf>
    <xf numFmtId="0" fontId="11" fillId="0" borderId="20" xfId="68" applyFont="1" applyFill="1" applyBorder="1" applyAlignment="1">
      <alignment horizontal="center" vertical="center" wrapText="1"/>
      <protection/>
    </xf>
    <xf numFmtId="0" fontId="11" fillId="0" borderId="13" xfId="68" applyFont="1" applyFill="1" applyBorder="1" applyAlignment="1">
      <alignment horizontal="center" vertical="center"/>
      <protection/>
    </xf>
    <xf numFmtId="178" fontId="3" fillId="0" borderId="0" xfId="68" applyNumberFormat="1" applyFont="1" applyFill="1" applyBorder="1" applyAlignment="1">
      <alignment horizontal="right" vertical="center"/>
      <protection/>
    </xf>
    <xf numFmtId="178" fontId="3" fillId="33" borderId="11" xfId="68" applyNumberFormat="1" applyFont="1" applyFill="1" applyBorder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3" fillId="33" borderId="0" xfId="68" applyFont="1" applyFill="1" applyBorder="1" applyAlignment="1">
      <alignment horizontal="left" vertical="center"/>
      <protection/>
    </xf>
    <xf numFmtId="0" fontId="5" fillId="0" borderId="0" xfId="74" applyFont="1" applyFill="1" applyAlignment="1">
      <alignment/>
      <protection/>
    </xf>
    <xf numFmtId="0" fontId="13" fillId="0" borderId="0" xfId="74" applyFont="1" applyFill="1" applyBorder="1" applyAlignment="1">
      <alignment horizontal="right"/>
      <protection/>
    </xf>
    <xf numFmtId="0" fontId="5" fillId="0" borderId="0" xfId="74" applyFont="1" applyFill="1" applyBorder="1" applyAlignment="1">
      <alignment/>
      <protection/>
    </xf>
    <xf numFmtId="0" fontId="14" fillId="0" borderId="0" xfId="74" applyFont="1" applyFill="1" applyAlignment="1">
      <alignment/>
      <protection/>
    </xf>
    <xf numFmtId="0" fontId="14" fillId="0" borderId="0" xfId="74" applyFont="1" applyFill="1" applyBorder="1" applyAlignment="1">
      <alignment/>
      <protection/>
    </xf>
    <xf numFmtId="190" fontId="5" fillId="0" borderId="10" xfId="74" applyNumberFormat="1" applyFont="1" applyFill="1" applyBorder="1" applyAlignment="1">
      <alignment vertical="center"/>
      <protection/>
    </xf>
    <xf numFmtId="190" fontId="20" fillId="0" borderId="10" xfId="74" applyNumberFormat="1" applyFont="1" applyFill="1" applyBorder="1" applyAlignment="1">
      <alignment vertical="center"/>
      <protection/>
    </xf>
    <xf numFmtId="190" fontId="14" fillId="0" borderId="10" xfId="74" applyNumberFormat="1" applyFont="1" applyFill="1" applyBorder="1" applyAlignment="1">
      <alignment vertical="center"/>
      <protection/>
    </xf>
    <xf numFmtId="0" fontId="13" fillId="0" borderId="21" xfId="74" applyFont="1" applyFill="1" applyBorder="1" applyAlignment="1">
      <alignment horizontal="right"/>
      <protection/>
    </xf>
    <xf numFmtId="0" fontId="5" fillId="0" borderId="10" xfId="74" applyFont="1" applyFill="1" applyBorder="1" applyAlignment="1">
      <alignment horizontal="right"/>
      <protection/>
    </xf>
    <xf numFmtId="0" fontId="5" fillId="0" borderId="10" xfId="74" applyFont="1" applyFill="1" applyBorder="1" applyAlignment="1">
      <alignment/>
      <protection/>
    </xf>
    <xf numFmtId="177" fontId="5" fillId="0" borderId="0" xfId="54" applyNumberFormat="1" applyFont="1" applyFill="1" applyBorder="1" applyAlignment="1">
      <alignment vertical="center"/>
    </xf>
    <xf numFmtId="177" fontId="20" fillId="0" borderId="0" xfId="54" applyNumberFormat="1" applyFont="1" applyFill="1" applyBorder="1" applyAlignment="1">
      <alignment vertical="center"/>
    </xf>
    <xf numFmtId="177" fontId="14" fillId="0" borderId="0" xfId="54" applyNumberFormat="1" applyFont="1" applyFill="1" applyBorder="1" applyAlignment="1">
      <alignment vertical="center"/>
    </xf>
    <xf numFmtId="0" fontId="13" fillId="0" borderId="11" xfId="74" applyFont="1" applyFill="1" applyBorder="1" applyAlignment="1">
      <alignment horizontal="right"/>
      <protection/>
    </xf>
    <xf numFmtId="190" fontId="5" fillId="0" borderId="0" xfId="74" applyNumberFormat="1" applyFont="1" applyFill="1" applyBorder="1" applyAlignment="1">
      <alignment vertical="center"/>
      <protection/>
    </xf>
    <xf numFmtId="190" fontId="20" fillId="0" borderId="0" xfId="74" applyNumberFormat="1" applyFont="1" applyFill="1" applyBorder="1" applyAlignment="1">
      <alignment vertical="center"/>
      <protection/>
    </xf>
    <xf numFmtId="190" fontId="14" fillId="0" borderId="0" xfId="74" applyNumberFormat="1" applyFont="1" applyFill="1" applyBorder="1" applyAlignment="1">
      <alignment vertical="center"/>
      <protection/>
    </xf>
    <xf numFmtId="0" fontId="13" fillId="0" borderId="27" xfId="74" applyFont="1" applyFill="1" applyBorder="1" applyAlignment="1">
      <alignment horizontal="right"/>
      <protection/>
    </xf>
    <xf numFmtId="0" fontId="5" fillId="0" borderId="15" xfId="74" applyFont="1" applyFill="1" applyBorder="1" applyAlignment="1">
      <alignment horizontal="distributed"/>
      <protection/>
    </xf>
    <xf numFmtId="0" fontId="5" fillId="0" borderId="15" xfId="74" applyFont="1" applyFill="1" applyBorder="1" applyAlignment="1">
      <alignment/>
      <protection/>
    </xf>
    <xf numFmtId="4" fontId="5" fillId="0" borderId="0" xfId="74" applyNumberFormat="1" applyFont="1" applyFill="1" applyBorder="1" applyAlignment="1">
      <alignment vertical="center"/>
      <protection/>
    </xf>
    <xf numFmtId="4" fontId="20" fillId="0" borderId="0" xfId="74" applyNumberFormat="1" applyFont="1" applyFill="1" applyBorder="1" applyAlignment="1">
      <alignment vertical="center"/>
      <protection/>
    </xf>
    <xf numFmtId="4" fontId="14" fillId="0" borderId="0" xfId="74" applyNumberFormat="1" applyFont="1" applyFill="1" applyBorder="1" applyAlignment="1">
      <alignment vertical="center"/>
      <protection/>
    </xf>
    <xf numFmtId="0" fontId="5" fillId="0" borderId="0" xfId="74" applyFont="1" applyFill="1" applyBorder="1" applyAlignment="1">
      <alignment horizontal="right"/>
      <protection/>
    </xf>
    <xf numFmtId="3" fontId="5" fillId="0" borderId="0" xfId="74" applyNumberFormat="1" applyFont="1" applyFill="1" applyBorder="1" applyAlignment="1">
      <alignment vertical="center"/>
      <protection/>
    </xf>
    <xf numFmtId="3" fontId="20" fillId="0" borderId="0" xfId="74" applyNumberFormat="1" applyFont="1" applyFill="1" applyBorder="1" applyAlignment="1">
      <alignment vertical="center"/>
      <protection/>
    </xf>
    <xf numFmtId="3" fontId="14" fillId="0" borderId="0" xfId="74" applyNumberFormat="1" applyFont="1" applyFill="1" applyBorder="1" applyAlignment="1">
      <alignment vertical="center"/>
      <protection/>
    </xf>
    <xf numFmtId="0" fontId="5" fillId="0" borderId="0" xfId="74" applyFont="1" applyFill="1" applyBorder="1" applyAlignment="1">
      <alignment vertical="top"/>
      <protection/>
    </xf>
    <xf numFmtId="0" fontId="5" fillId="0" borderId="0" xfId="74" applyFont="1" applyFill="1" applyBorder="1" applyAlignment="1">
      <alignment vertical="center"/>
      <protection/>
    </xf>
    <xf numFmtId="0" fontId="20" fillId="0" borderId="0" xfId="74" applyFont="1" applyFill="1" applyBorder="1" applyAlignment="1">
      <alignment vertical="center"/>
      <protection/>
    </xf>
    <xf numFmtId="0" fontId="14" fillId="0" borderId="0" xfId="74" applyFont="1" applyFill="1" applyBorder="1" applyAlignment="1">
      <alignment vertical="center"/>
      <protection/>
    </xf>
    <xf numFmtId="0" fontId="5" fillId="0" borderId="10" xfId="74" applyFont="1" applyFill="1" applyBorder="1" applyAlignment="1">
      <alignment vertical="top"/>
      <protection/>
    </xf>
    <xf numFmtId="0" fontId="5" fillId="0" borderId="28" xfId="74" applyFont="1" applyFill="1" applyBorder="1" applyAlignment="1">
      <alignment/>
      <protection/>
    </xf>
    <xf numFmtId="2" fontId="5" fillId="0" borderId="0" xfId="74" applyNumberFormat="1" applyFont="1" applyFill="1" applyBorder="1" applyAlignment="1">
      <alignment vertical="center"/>
      <protection/>
    </xf>
    <xf numFmtId="2" fontId="20" fillId="0" borderId="0" xfId="74" applyNumberFormat="1" applyFont="1" applyFill="1" applyBorder="1" applyAlignment="1">
      <alignment vertical="center"/>
      <protection/>
    </xf>
    <xf numFmtId="2" fontId="14" fillId="0" borderId="0" xfId="74" applyNumberFormat="1" applyFont="1" applyFill="1" applyBorder="1" applyAlignment="1">
      <alignment vertical="center"/>
      <protection/>
    </xf>
    <xf numFmtId="0" fontId="5" fillId="0" borderId="17" xfId="74" applyFont="1" applyFill="1" applyBorder="1" applyAlignment="1">
      <alignment/>
      <protection/>
    </xf>
    <xf numFmtId="0" fontId="5" fillId="0" borderId="19" xfId="74" applyFont="1" applyFill="1" applyBorder="1" applyAlignment="1">
      <alignment/>
      <protection/>
    </xf>
    <xf numFmtId="186" fontId="5" fillId="0" borderId="0" xfId="74" applyNumberFormat="1" applyFont="1" applyFill="1" applyBorder="1" applyAlignment="1">
      <alignment vertical="center"/>
      <protection/>
    </xf>
    <xf numFmtId="191" fontId="5" fillId="0" borderId="0" xfId="74" applyNumberFormat="1" applyFont="1" applyFill="1" applyBorder="1" applyAlignment="1">
      <alignment vertical="center"/>
      <protection/>
    </xf>
    <xf numFmtId="191" fontId="20" fillId="0" borderId="0" xfId="74" applyNumberFormat="1" applyFont="1" applyFill="1" applyBorder="1" applyAlignment="1">
      <alignment vertical="center"/>
      <protection/>
    </xf>
    <xf numFmtId="191" fontId="14" fillId="0" borderId="0" xfId="74" applyNumberFormat="1" applyFont="1" applyFill="1" applyBorder="1" applyAlignment="1">
      <alignment vertical="center"/>
      <protection/>
    </xf>
    <xf numFmtId="176" fontId="5" fillId="0" borderId="0" xfId="74" applyNumberFormat="1" applyFont="1" applyFill="1" applyBorder="1" applyAlignment="1">
      <alignment vertical="center"/>
      <protection/>
    </xf>
    <xf numFmtId="192" fontId="5" fillId="0" borderId="0" xfId="74" applyNumberFormat="1" applyFont="1" applyFill="1" applyBorder="1" applyAlignment="1">
      <alignment vertical="center"/>
      <protection/>
    </xf>
    <xf numFmtId="192" fontId="20" fillId="0" borderId="0" xfId="74" applyNumberFormat="1" applyFont="1" applyFill="1" applyBorder="1" applyAlignment="1">
      <alignment vertical="center"/>
      <protection/>
    </xf>
    <xf numFmtId="192" fontId="14" fillId="0" borderId="0" xfId="74" applyNumberFormat="1" applyFont="1" applyFill="1" applyBorder="1" applyAlignment="1">
      <alignment vertical="center"/>
      <protection/>
    </xf>
    <xf numFmtId="3" fontId="5" fillId="0" borderId="0" xfId="74" applyNumberFormat="1" applyFont="1" applyFill="1" applyBorder="1" applyAlignment="1">
      <alignment horizontal="right" vertical="center"/>
      <protection/>
    </xf>
    <xf numFmtId="3" fontId="20" fillId="0" borderId="0" xfId="74" applyNumberFormat="1" applyFont="1" applyFill="1" applyBorder="1" applyAlignment="1">
      <alignment horizontal="right" vertical="center"/>
      <protection/>
    </xf>
    <xf numFmtId="3" fontId="14" fillId="0" borderId="0" xfId="74" applyNumberFormat="1" applyFont="1" applyFill="1" applyBorder="1" applyAlignment="1">
      <alignment horizontal="right" vertical="center"/>
      <protection/>
    </xf>
    <xf numFmtId="0" fontId="5" fillId="0" borderId="15" xfId="74" applyFont="1" applyFill="1" applyBorder="1" applyAlignment="1">
      <alignment horizontal="right"/>
      <protection/>
    </xf>
    <xf numFmtId="0" fontId="5" fillId="0" borderId="0" xfId="74" applyFont="1" applyFill="1" applyAlignment="1">
      <alignment horizontal="right"/>
      <protection/>
    </xf>
    <xf numFmtId="0" fontId="3" fillId="0" borderId="0" xfId="75" applyFont="1" applyFill="1">
      <alignment/>
      <protection/>
    </xf>
    <xf numFmtId="0" fontId="3" fillId="0" borderId="0" xfId="75" applyFont="1" applyFill="1" applyBorder="1">
      <alignment/>
      <protection/>
    </xf>
    <xf numFmtId="0" fontId="3" fillId="0" borderId="12" xfId="75" applyFont="1" applyFill="1" applyBorder="1" applyAlignment="1">
      <alignment horizontal="center" vertical="center"/>
      <protection/>
    </xf>
    <xf numFmtId="0" fontId="3" fillId="0" borderId="29" xfId="75" applyFont="1" applyFill="1" applyBorder="1" applyAlignment="1">
      <alignment horizontal="distributed" vertical="center"/>
      <protection/>
    </xf>
    <xf numFmtId="0" fontId="3" fillId="0" borderId="16" xfId="75" applyFont="1" applyFill="1" applyBorder="1" applyAlignment="1">
      <alignment horizontal="distributed" vertical="center"/>
      <protection/>
    </xf>
    <xf numFmtId="0" fontId="6" fillId="0" borderId="0" xfId="75" applyFont="1" applyFill="1" applyAlignment="1">
      <alignment vertical="distributed"/>
      <protection/>
    </xf>
    <xf numFmtId="0" fontId="3" fillId="0" borderId="14" xfId="75" applyFont="1" applyFill="1" applyBorder="1" applyAlignment="1">
      <alignment horizontal="center" vertical="center"/>
      <protection/>
    </xf>
    <xf numFmtId="0" fontId="3" fillId="0" borderId="13" xfId="75" applyFont="1" applyFill="1" applyBorder="1" applyAlignment="1">
      <alignment horizontal="center" vertical="center"/>
      <protection/>
    </xf>
    <xf numFmtId="0" fontId="64" fillId="0" borderId="0" xfId="71" applyFont="1" applyFill="1" applyBorder="1" applyAlignment="1">
      <alignment/>
      <protection/>
    </xf>
    <xf numFmtId="0" fontId="3" fillId="0" borderId="0" xfId="75" applyFont="1" applyFill="1" applyBorder="1" applyAlignment="1">
      <alignment/>
      <protection/>
    </xf>
    <xf numFmtId="3" fontId="3" fillId="0" borderId="0" xfId="69" applyNumberFormat="1" applyFont="1" applyFill="1">
      <alignment vertical="center"/>
      <protection/>
    </xf>
    <xf numFmtId="0" fontId="3" fillId="0" borderId="0" xfId="69" applyFont="1" applyFill="1" applyBorder="1">
      <alignment vertical="center"/>
      <protection/>
    </xf>
    <xf numFmtId="178" fontId="3" fillId="0" borderId="11" xfId="68" applyNumberFormat="1" applyFont="1" applyFill="1" applyBorder="1" applyAlignment="1">
      <alignment horizontal="left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64" fillId="0" borderId="0" xfId="71" applyFont="1">
      <alignment vertical="center"/>
      <protection/>
    </xf>
    <xf numFmtId="0" fontId="64" fillId="0" borderId="21" xfId="71" applyFont="1" applyBorder="1">
      <alignment vertical="center"/>
      <protection/>
    </xf>
    <xf numFmtId="0" fontId="64" fillId="0" borderId="10" xfId="71" applyFont="1" applyBorder="1">
      <alignment vertical="center"/>
      <protection/>
    </xf>
    <xf numFmtId="0" fontId="64" fillId="0" borderId="11" xfId="71" applyFont="1" applyBorder="1">
      <alignment vertical="center"/>
      <protection/>
    </xf>
    <xf numFmtId="0" fontId="64" fillId="0" borderId="0" xfId="71" applyFont="1" applyBorder="1" applyAlignment="1">
      <alignment horizontal="center" vertical="center"/>
      <protection/>
    </xf>
    <xf numFmtId="0" fontId="64" fillId="0" borderId="0" xfId="71" applyFont="1" applyBorder="1">
      <alignment vertical="center"/>
      <protection/>
    </xf>
    <xf numFmtId="0" fontId="64" fillId="0" borderId="11" xfId="71" applyFont="1" applyBorder="1" applyAlignment="1">
      <alignment horizontal="left" vertical="center"/>
      <protection/>
    </xf>
    <xf numFmtId="0" fontId="64" fillId="0" borderId="0" xfId="71" applyFont="1" applyBorder="1" applyAlignment="1">
      <alignment horizontal="right" vertical="center"/>
      <protection/>
    </xf>
    <xf numFmtId="0" fontId="64" fillId="0" borderId="20" xfId="71" applyFont="1" applyBorder="1" applyAlignment="1">
      <alignment horizontal="center" vertical="center" wrapText="1"/>
      <protection/>
    </xf>
    <xf numFmtId="0" fontId="64" fillId="0" borderId="12" xfId="71" applyFont="1" applyBorder="1" applyAlignment="1">
      <alignment horizontal="center" vertical="center" wrapText="1"/>
      <protection/>
    </xf>
    <xf numFmtId="0" fontId="64" fillId="0" borderId="14" xfId="71" applyFont="1" applyBorder="1" applyAlignment="1">
      <alignment horizontal="center" vertical="center" wrapText="1"/>
      <protection/>
    </xf>
    <xf numFmtId="0" fontId="64" fillId="0" borderId="10" xfId="71" applyFont="1" applyBorder="1" applyAlignment="1">
      <alignment horizontal="right" vertical="center"/>
      <protection/>
    </xf>
    <xf numFmtId="38" fontId="3" fillId="0" borderId="19" xfId="54" applyFont="1" applyFill="1" applyBorder="1" applyAlignment="1">
      <alignment vertical="center"/>
    </xf>
    <xf numFmtId="0" fontId="3" fillId="33" borderId="19" xfId="68" applyFont="1" applyFill="1" applyBorder="1">
      <alignment vertical="center"/>
      <protection/>
    </xf>
    <xf numFmtId="38" fontId="3" fillId="0" borderId="28" xfId="54" applyFont="1" applyFill="1" applyBorder="1" applyAlignment="1">
      <alignment vertical="center"/>
    </xf>
    <xf numFmtId="0" fontId="3" fillId="33" borderId="28" xfId="68" applyFont="1" applyFill="1" applyBorder="1" applyAlignment="1">
      <alignment horizontal="right" vertical="center"/>
      <protection/>
    </xf>
    <xf numFmtId="0" fontId="3" fillId="33" borderId="28" xfId="68" applyFont="1" applyFill="1" applyBorder="1">
      <alignment vertical="center"/>
      <protection/>
    </xf>
    <xf numFmtId="38" fontId="3" fillId="0" borderId="15" xfId="54" applyFont="1" applyFill="1" applyBorder="1" applyAlignment="1">
      <alignment horizontal="right" vertical="center"/>
    </xf>
    <xf numFmtId="38" fontId="3" fillId="0" borderId="17" xfId="54" applyFont="1" applyFill="1" applyBorder="1" applyAlignment="1">
      <alignment vertical="center"/>
    </xf>
    <xf numFmtId="176" fontId="3" fillId="33" borderId="27" xfId="68" applyNumberFormat="1" applyFont="1" applyFill="1" applyBorder="1" applyAlignment="1">
      <alignment horizontal="left" vertical="center"/>
      <protection/>
    </xf>
    <xf numFmtId="0" fontId="3" fillId="33" borderId="15" xfId="68" applyFont="1" applyFill="1" applyBorder="1" applyAlignment="1">
      <alignment horizontal="center" vertical="center"/>
      <protection/>
    </xf>
    <xf numFmtId="0" fontId="3" fillId="33" borderId="17" xfId="68" applyFont="1" applyFill="1" applyBorder="1" applyAlignment="1">
      <alignment horizontal="right" vertical="center"/>
      <protection/>
    </xf>
    <xf numFmtId="0" fontId="3" fillId="0" borderId="0" xfId="69" applyFont="1" applyFill="1" applyAlignment="1">
      <alignment horizontal="right" vertical="center"/>
      <protection/>
    </xf>
    <xf numFmtId="185" fontId="3" fillId="0" borderId="14" xfId="69" applyNumberFormat="1" applyFont="1" applyFill="1" applyBorder="1" applyAlignment="1">
      <alignment horizontal="right" vertical="center"/>
      <protection/>
    </xf>
    <xf numFmtId="185" fontId="3" fillId="0" borderId="12" xfId="69" applyNumberFormat="1" applyFont="1" applyFill="1" applyBorder="1" applyAlignment="1">
      <alignment horizontal="right" vertical="center"/>
      <protection/>
    </xf>
    <xf numFmtId="0" fontId="3" fillId="0" borderId="12" xfId="69" applyFont="1" applyFill="1" applyBorder="1" applyAlignment="1">
      <alignment horizontal="right" vertical="center"/>
      <protection/>
    </xf>
    <xf numFmtId="192" fontId="3" fillId="0" borderId="12" xfId="69" applyNumberFormat="1" applyFont="1" applyFill="1" applyBorder="1" applyAlignment="1">
      <alignment horizontal="right" vertical="center"/>
      <protection/>
    </xf>
    <xf numFmtId="185" fontId="3" fillId="0" borderId="14" xfId="69" applyNumberFormat="1" applyFont="1" applyFill="1" applyBorder="1" applyAlignment="1">
      <alignment horizontal="center" vertical="center"/>
      <protection/>
    </xf>
    <xf numFmtId="185" fontId="3" fillId="0" borderId="12" xfId="69" applyNumberFormat="1" applyFont="1" applyFill="1" applyBorder="1" applyAlignment="1">
      <alignment horizontal="center" vertical="center"/>
      <protection/>
    </xf>
    <xf numFmtId="0" fontId="23" fillId="0" borderId="0" xfId="69" applyFont="1">
      <alignment vertical="center"/>
      <protection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38" fontId="64" fillId="0" borderId="0" xfId="56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center" vertical="center"/>
    </xf>
    <xf numFmtId="38" fontId="64" fillId="0" borderId="10" xfId="56" applyFont="1" applyFill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64" fillId="0" borderId="0" xfId="51" applyFont="1" applyBorder="1" applyAlignment="1">
      <alignment horizontal="right" vertical="center"/>
    </xf>
    <xf numFmtId="178" fontId="3" fillId="0" borderId="0" xfId="68" applyNumberFormat="1" applyFont="1" applyFill="1" applyBorder="1" applyAlignment="1">
      <alignment vertical="center"/>
      <protection/>
    </xf>
    <xf numFmtId="192" fontId="3" fillId="0" borderId="0" xfId="56" applyNumberFormat="1" applyFont="1" applyFill="1" applyBorder="1" applyAlignment="1">
      <alignment horizontal="right" vertical="center"/>
    </xf>
    <xf numFmtId="178" fontId="3" fillId="0" borderId="10" xfId="68" applyNumberFormat="1" applyFont="1" applyFill="1" applyBorder="1" applyAlignment="1">
      <alignment vertical="center"/>
      <protection/>
    </xf>
    <xf numFmtId="38" fontId="11" fillId="0" borderId="28" xfId="51" applyNumberFormat="1" applyFont="1" applyFill="1" applyBorder="1" applyAlignment="1">
      <alignment vertical="center"/>
    </xf>
    <xf numFmtId="38" fontId="11" fillId="0" borderId="19" xfId="5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64" fillId="0" borderId="28" xfId="56" applyFont="1" applyFill="1" applyBorder="1" applyAlignment="1">
      <alignment horizontal="right" vertical="center"/>
    </xf>
    <xf numFmtId="38" fontId="64" fillId="0" borderId="19" xfId="56" applyFont="1" applyFill="1" applyBorder="1" applyAlignment="1">
      <alignment horizontal="right" vertical="center"/>
    </xf>
    <xf numFmtId="38" fontId="3" fillId="0" borderId="20" xfId="51" applyFont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3" fillId="0" borderId="28" xfId="51" applyFont="1" applyFill="1" applyBorder="1" applyAlignment="1">
      <alignment vertical="center"/>
    </xf>
    <xf numFmtId="38" fontId="3" fillId="0" borderId="19" xfId="51" applyFont="1" applyFill="1" applyBorder="1" applyAlignment="1">
      <alignment vertical="center"/>
    </xf>
    <xf numFmtId="0" fontId="3" fillId="0" borderId="10" xfId="75" applyFont="1" applyFill="1" applyBorder="1">
      <alignment/>
      <protection/>
    </xf>
    <xf numFmtId="0" fontId="3" fillId="0" borderId="10" xfId="75" applyFont="1" applyFill="1" applyBorder="1" applyAlignment="1">
      <alignment horizontal="right"/>
      <protection/>
    </xf>
    <xf numFmtId="0" fontId="3" fillId="0" borderId="20" xfId="75" applyFont="1" applyFill="1" applyBorder="1" applyAlignment="1">
      <alignment horizontal="center" vertical="center"/>
      <protection/>
    </xf>
    <xf numFmtId="0" fontId="17" fillId="0" borderId="24" xfId="44" applyBorder="1" applyAlignment="1" applyProtection="1">
      <alignment horizontal="center" vertical="center"/>
      <protection/>
    </xf>
    <xf numFmtId="0" fontId="64" fillId="0" borderId="10" xfId="71" applyFont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12" xfId="69" applyFont="1" applyFill="1" applyBorder="1" applyAlignment="1">
      <alignment horizontal="center" vertical="center"/>
      <protection/>
    </xf>
    <xf numFmtId="0" fontId="11" fillId="0" borderId="10" xfId="69" applyFont="1" applyFill="1" applyBorder="1" applyAlignment="1">
      <alignment horizontal="center" vertical="center"/>
      <protection/>
    </xf>
    <xf numFmtId="0" fontId="19" fillId="0" borderId="11" xfId="69" applyFont="1" applyFill="1" applyBorder="1" applyAlignment="1">
      <alignment horizontal="distributed" vertical="center"/>
      <protection/>
    </xf>
    <xf numFmtId="3" fontId="19" fillId="0" borderId="0" xfId="69" applyNumberFormat="1" applyFont="1" applyFill="1" applyBorder="1" applyAlignment="1">
      <alignment horizontal="right" vertical="center"/>
      <protection/>
    </xf>
    <xf numFmtId="190" fontId="19" fillId="0" borderId="0" xfId="69" applyNumberFormat="1" applyFont="1" applyFill="1" applyBorder="1" applyAlignment="1">
      <alignment horizontal="right" vertical="center"/>
      <protection/>
    </xf>
    <xf numFmtId="0" fontId="19" fillId="0" borderId="21" xfId="69" applyFont="1" applyFill="1" applyBorder="1" applyAlignment="1">
      <alignment horizontal="distributed" vertical="center"/>
      <protection/>
    </xf>
    <xf numFmtId="3" fontId="19" fillId="0" borderId="10" xfId="69" applyNumberFormat="1" applyFont="1" applyFill="1" applyBorder="1" applyAlignment="1">
      <alignment horizontal="right" vertical="center"/>
      <protection/>
    </xf>
    <xf numFmtId="190" fontId="19" fillId="0" borderId="10" xfId="69" applyNumberFormat="1" applyFont="1" applyFill="1" applyBorder="1" applyAlignment="1">
      <alignment horizontal="right" vertical="center"/>
      <protection/>
    </xf>
    <xf numFmtId="0" fontId="11" fillId="0" borderId="14" xfId="69" applyFont="1" applyFill="1" applyBorder="1" applyAlignment="1">
      <alignment horizontal="center" vertical="center"/>
      <protection/>
    </xf>
    <xf numFmtId="192" fontId="3" fillId="0" borderId="0" xfId="74" applyNumberFormat="1" applyFont="1" applyFill="1" applyBorder="1" applyAlignment="1">
      <alignment vertical="center"/>
      <protection/>
    </xf>
    <xf numFmtId="3" fontId="3" fillId="0" borderId="0" xfId="74" applyNumberFormat="1" applyFont="1" applyFill="1" applyBorder="1" applyAlignment="1">
      <alignment horizontal="right" vertical="center"/>
      <protection/>
    </xf>
    <xf numFmtId="3" fontId="3" fillId="0" borderId="0" xfId="74" applyNumberFormat="1" applyFont="1" applyFill="1" applyBorder="1" applyAlignment="1">
      <alignment vertical="center"/>
      <protection/>
    </xf>
    <xf numFmtId="0" fontId="3" fillId="0" borderId="0" xfId="74" applyNumberFormat="1" applyFont="1" applyFill="1" applyBorder="1" applyAlignment="1">
      <alignment vertical="center"/>
      <protection/>
    </xf>
    <xf numFmtId="4" fontId="3" fillId="0" borderId="0" xfId="74" applyNumberFormat="1" applyFont="1" applyFill="1" applyBorder="1" applyAlignment="1">
      <alignment vertical="center"/>
      <protection/>
    </xf>
    <xf numFmtId="2" fontId="3" fillId="0" borderId="0" xfId="74" applyNumberFormat="1" applyFont="1" applyFill="1" applyBorder="1" applyAlignment="1">
      <alignment vertical="center"/>
      <protection/>
    </xf>
    <xf numFmtId="186" fontId="3" fillId="0" borderId="0" xfId="74" applyNumberFormat="1" applyFont="1" applyFill="1" applyBorder="1" applyAlignment="1">
      <alignment vertical="center"/>
      <protection/>
    </xf>
    <xf numFmtId="177" fontId="14" fillId="0" borderId="0" xfId="53" applyNumberFormat="1" applyFont="1" applyFill="1" applyBorder="1" applyAlignment="1">
      <alignment vertical="center"/>
    </xf>
    <xf numFmtId="177" fontId="3" fillId="0" borderId="0" xfId="54" applyNumberFormat="1" applyFont="1" applyFill="1" applyBorder="1" applyAlignment="1">
      <alignment vertical="center"/>
    </xf>
    <xf numFmtId="0" fontId="7" fillId="0" borderId="0" xfId="69" applyFont="1" applyAlignment="1">
      <alignment vertical="center"/>
      <protection/>
    </xf>
    <xf numFmtId="0" fontId="6" fillId="0" borderId="0" xfId="69" applyFont="1" applyFill="1" applyBorder="1" applyAlignment="1">
      <alignment/>
      <protection/>
    </xf>
    <xf numFmtId="0" fontId="2" fillId="0" borderId="0" xfId="69" applyAlignment="1">
      <alignment vertical="center"/>
      <protection/>
    </xf>
    <xf numFmtId="176" fontId="3" fillId="0" borderId="0" xfId="74" applyNumberFormat="1" applyFont="1" applyFill="1" applyBorder="1" applyAlignment="1">
      <alignment vertical="center"/>
      <protection/>
    </xf>
    <xf numFmtId="190" fontId="3" fillId="0" borderId="10" xfId="74" applyNumberFormat="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horizontal="right" vertical="center"/>
      <protection/>
    </xf>
    <xf numFmtId="0" fontId="64" fillId="0" borderId="0" xfId="0" applyFont="1" applyFill="1" applyBorder="1" applyAlignment="1">
      <alignment vertical="center"/>
    </xf>
    <xf numFmtId="0" fontId="3" fillId="0" borderId="30" xfId="68" applyFont="1" applyFill="1" applyBorder="1" applyAlignment="1">
      <alignment vertical="center" wrapText="1"/>
      <protection/>
    </xf>
    <xf numFmtId="38" fontId="3" fillId="0" borderId="0" xfId="51" applyFont="1" applyFill="1" applyBorder="1" applyAlignment="1">
      <alignment horizontal="right" vertical="center"/>
    </xf>
    <xf numFmtId="189" fontId="3" fillId="0" borderId="0" xfId="68" applyNumberFormat="1" applyFont="1" applyFill="1" applyBorder="1" applyAlignment="1">
      <alignment horizontal="right" vertical="center"/>
      <protection/>
    </xf>
    <xf numFmtId="0" fontId="3" fillId="0" borderId="0" xfId="68" applyFont="1" applyAlignment="1">
      <alignment horizontal="right" vertical="center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0" borderId="0" xfId="68" applyFont="1" applyAlignment="1">
      <alignment vertical="center"/>
      <protection/>
    </xf>
    <xf numFmtId="0" fontId="7" fillId="33" borderId="0" xfId="68" applyFont="1" applyFill="1" applyBorder="1">
      <alignment vertical="center"/>
      <protection/>
    </xf>
    <xf numFmtId="0" fontId="7" fillId="0" borderId="0" xfId="75" applyFont="1" applyFill="1">
      <alignment/>
      <protection/>
    </xf>
    <xf numFmtId="0" fontId="67" fillId="33" borderId="0" xfId="0" applyFont="1" applyFill="1" applyAlignment="1">
      <alignment vertical="center"/>
    </xf>
    <xf numFmtId="0" fontId="67" fillId="0" borderId="0" xfId="68" applyFont="1">
      <alignment vertical="center"/>
      <protection/>
    </xf>
    <xf numFmtId="0" fontId="67" fillId="0" borderId="0" xfId="68" applyFont="1" applyFill="1">
      <alignment vertical="center"/>
      <protection/>
    </xf>
    <xf numFmtId="0" fontId="68" fillId="0" borderId="0" xfId="68" applyFont="1" applyFill="1">
      <alignment vertical="center"/>
      <protection/>
    </xf>
    <xf numFmtId="0" fontId="67" fillId="33" borderId="0" xfId="68" applyFont="1" applyFill="1">
      <alignment vertical="center"/>
      <protection/>
    </xf>
    <xf numFmtId="0" fontId="68" fillId="33" borderId="0" xfId="68" applyFont="1" applyFill="1">
      <alignment vertical="center"/>
      <protection/>
    </xf>
    <xf numFmtId="176" fontId="68" fillId="33" borderId="0" xfId="68" applyNumberFormat="1" applyFont="1" applyFill="1" applyAlignment="1">
      <alignment horizontal="right" vertical="center"/>
      <protection/>
    </xf>
    <xf numFmtId="0" fontId="67" fillId="0" borderId="0" xfId="69" applyFont="1" applyFill="1">
      <alignment vertical="center"/>
      <protection/>
    </xf>
    <xf numFmtId="0" fontId="67" fillId="0" borderId="0" xfId="75" applyFont="1" applyFill="1">
      <alignment/>
      <protection/>
    </xf>
    <xf numFmtId="0" fontId="69" fillId="0" borderId="0" xfId="71" applyFont="1">
      <alignment vertical="center"/>
      <protection/>
    </xf>
    <xf numFmtId="0" fontId="64" fillId="0" borderId="2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38" fontId="64" fillId="0" borderId="17" xfId="56" applyFont="1" applyBorder="1" applyAlignment="1">
      <alignment horizontal="right" vertical="center"/>
    </xf>
    <xf numFmtId="38" fontId="64" fillId="0" borderId="28" xfId="56" applyFont="1" applyBorder="1" applyAlignment="1">
      <alignment horizontal="right" vertical="center"/>
    </xf>
    <xf numFmtId="38" fontId="64" fillId="0" borderId="19" xfId="56" applyFont="1" applyBorder="1" applyAlignment="1">
      <alignment horizontal="right" vertical="center"/>
    </xf>
    <xf numFmtId="38" fontId="3" fillId="0" borderId="14" xfId="56" applyFont="1" applyBorder="1" applyAlignment="1">
      <alignment vertical="center"/>
    </xf>
    <xf numFmtId="0" fontId="19" fillId="0" borderId="14" xfId="68" applyFont="1" applyFill="1" applyBorder="1" applyAlignment="1">
      <alignment horizontal="center" vertical="center"/>
      <protection/>
    </xf>
    <xf numFmtId="0" fontId="19" fillId="0" borderId="15" xfId="69" applyFont="1" applyFill="1" applyBorder="1" applyAlignment="1">
      <alignment vertical="center"/>
      <protection/>
    </xf>
    <xf numFmtId="0" fontId="19" fillId="0" borderId="15" xfId="69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horizontal="left" vertical="center"/>
      <protection/>
    </xf>
    <xf numFmtId="0" fontId="70" fillId="0" borderId="0" xfId="74" applyFont="1" applyFill="1" applyAlignment="1">
      <alignment/>
      <protection/>
    </xf>
    <xf numFmtId="0" fontId="71" fillId="0" borderId="0" xfId="74" applyFont="1" applyFill="1" applyAlignment="1">
      <alignment/>
      <protection/>
    </xf>
    <xf numFmtId="0" fontId="71" fillId="0" borderId="0" xfId="74" applyFont="1" applyFill="1" applyBorder="1" applyAlignment="1">
      <alignment/>
      <protection/>
    </xf>
    <xf numFmtId="0" fontId="72" fillId="0" borderId="0" xfId="74" applyFont="1" applyFill="1" applyBorder="1" applyAlignment="1">
      <alignment horizontal="right"/>
      <protection/>
    </xf>
    <xf numFmtId="178" fontId="3" fillId="0" borderId="21" xfId="68" applyNumberFormat="1" applyFont="1" applyFill="1" applyBorder="1" applyAlignment="1">
      <alignment vertical="center"/>
      <protection/>
    </xf>
    <xf numFmtId="0" fontId="3" fillId="0" borderId="0" xfId="68" applyFont="1" applyBorder="1" applyAlignment="1">
      <alignment horizontal="left" vertical="center"/>
      <protection/>
    </xf>
    <xf numFmtId="0" fontId="3" fillId="0" borderId="0" xfId="69" applyFont="1">
      <alignment vertical="center"/>
      <protection/>
    </xf>
    <xf numFmtId="38" fontId="3" fillId="0" borderId="0" xfId="56" applyFont="1" applyFill="1" applyBorder="1" applyAlignment="1">
      <alignment horizontal="right" vertical="center"/>
    </xf>
    <xf numFmtId="38" fontId="3" fillId="0" borderId="10" xfId="56" applyFont="1" applyFill="1" applyBorder="1" applyAlignment="1">
      <alignment horizontal="right" vertical="center"/>
    </xf>
    <xf numFmtId="38" fontId="3" fillId="0" borderId="28" xfId="56" applyFont="1" applyFill="1" applyBorder="1" applyAlignment="1">
      <alignment horizontal="right" vertical="center"/>
    </xf>
    <xf numFmtId="38" fontId="3" fillId="0" borderId="19" xfId="56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38" fontId="3" fillId="0" borderId="17" xfId="56" applyFont="1" applyFill="1" applyBorder="1" applyAlignment="1">
      <alignment horizontal="right" vertical="center"/>
    </xf>
    <xf numFmtId="38" fontId="3" fillId="0" borderId="15" xfId="56" applyFont="1" applyFill="1" applyBorder="1" applyAlignment="1">
      <alignment horizontal="right" vertical="center"/>
    </xf>
    <xf numFmtId="177" fontId="3" fillId="0" borderId="0" xfId="68" applyNumberFormat="1" applyFont="1" applyFill="1" applyBorder="1" applyAlignment="1">
      <alignment horizontal="right" vertical="center"/>
      <protection/>
    </xf>
    <xf numFmtId="177" fontId="3" fillId="0" borderId="0" xfId="68" applyNumberFormat="1" applyFont="1" applyFill="1" applyBorder="1" applyAlignment="1">
      <alignment vertical="center"/>
      <protection/>
    </xf>
    <xf numFmtId="177" fontId="3" fillId="0" borderId="10" xfId="68" applyNumberFormat="1" applyFont="1" applyFill="1" applyBorder="1" applyAlignment="1">
      <alignment horizontal="right" vertical="center"/>
      <protection/>
    </xf>
    <xf numFmtId="40" fontId="3" fillId="0" borderId="0" xfId="56" applyNumberFormat="1" applyFont="1" applyFill="1" applyBorder="1" applyAlignment="1">
      <alignment horizontal="right" vertical="center"/>
    </xf>
    <xf numFmtId="40" fontId="3" fillId="0" borderId="0" xfId="56" applyNumberFormat="1" applyFont="1" applyFill="1" applyBorder="1" applyAlignment="1">
      <alignment vertical="center"/>
    </xf>
    <xf numFmtId="40" fontId="3" fillId="0" borderId="10" xfId="56" applyNumberFormat="1" applyFont="1" applyFill="1" applyBorder="1" applyAlignment="1">
      <alignment horizontal="right" vertical="center"/>
    </xf>
    <xf numFmtId="176" fontId="3" fillId="0" borderId="0" xfId="56" applyNumberFormat="1" applyFont="1" applyFill="1" applyBorder="1" applyAlignment="1">
      <alignment horizontal="right" vertical="center"/>
    </xf>
    <xf numFmtId="176" fontId="3" fillId="0" borderId="10" xfId="56" applyNumberFormat="1" applyFont="1" applyFill="1" applyBorder="1" applyAlignment="1">
      <alignment horizontal="right" vertical="center"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10" xfId="68" applyFont="1" applyFill="1" applyBorder="1" applyAlignment="1">
      <alignment horizontal="right" vertical="center"/>
      <protection/>
    </xf>
    <xf numFmtId="38" fontId="3" fillId="0" borderId="28" xfId="56" applyFont="1" applyFill="1" applyBorder="1" applyAlignment="1">
      <alignment vertical="center"/>
    </xf>
    <xf numFmtId="38" fontId="3" fillId="0" borderId="0" xfId="56" applyFont="1" applyFill="1" applyBorder="1" applyAlignment="1">
      <alignment vertical="center"/>
    </xf>
    <xf numFmtId="177" fontId="3" fillId="0" borderId="0" xfId="56" applyNumberFormat="1" applyFont="1" applyFill="1" applyBorder="1" applyAlignment="1">
      <alignment horizontal="right" vertical="center"/>
    </xf>
    <xf numFmtId="177" fontId="3" fillId="0" borderId="0" xfId="56" applyNumberFormat="1" applyFont="1" applyFill="1" applyBorder="1" applyAlignment="1">
      <alignment vertical="center"/>
    </xf>
    <xf numFmtId="177" fontId="3" fillId="0" borderId="10" xfId="56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0" fontId="3" fillId="0" borderId="12" xfId="68" applyFont="1" applyFill="1" applyBorder="1" applyAlignment="1">
      <alignment horizontal="distributed" vertical="center" indent="3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0" fillId="0" borderId="17" xfId="68" applyFont="1" applyFill="1" applyBorder="1" applyAlignment="1">
      <alignment horizontal="right" vertical="center"/>
      <protection/>
    </xf>
    <xf numFmtId="0" fontId="10" fillId="0" borderId="15" xfId="68" applyFont="1" applyFill="1" applyBorder="1" applyAlignment="1">
      <alignment horizontal="right" vertical="center"/>
      <protection/>
    </xf>
    <xf numFmtId="186" fontId="3" fillId="0" borderId="0" xfId="68" applyNumberFormat="1" applyFont="1" applyFill="1" applyBorder="1" applyAlignment="1">
      <alignment horizontal="right" vertical="center"/>
      <protection/>
    </xf>
    <xf numFmtId="0" fontId="3" fillId="0" borderId="27" xfId="68" applyFont="1" applyBorder="1" applyAlignment="1">
      <alignment horizontal="center"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21" xfId="68" applyFont="1" applyBorder="1" applyAlignment="1">
      <alignment horizontal="center" vertical="center"/>
      <protection/>
    </xf>
    <xf numFmtId="0" fontId="3" fillId="0" borderId="18" xfId="68" applyFont="1" applyBorder="1" applyAlignment="1">
      <alignment horizontal="center" vertical="center"/>
      <protection/>
    </xf>
    <xf numFmtId="0" fontId="3" fillId="0" borderId="20" xfId="68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6" fillId="0" borderId="17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12" xfId="71" applyFont="1" applyFill="1" applyBorder="1" applyAlignment="1">
      <alignment horizontal="distributed" vertical="center" indent="1"/>
      <protection/>
    </xf>
    <xf numFmtId="0" fontId="3" fillId="0" borderId="14" xfId="71" applyFont="1" applyFill="1" applyBorder="1" applyAlignment="1">
      <alignment horizontal="distributed" vertical="center" indent="1"/>
      <protection/>
    </xf>
    <xf numFmtId="0" fontId="64" fillId="0" borderId="12" xfId="0" applyFont="1" applyFill="1" applyBorder="1" applyAlignment="1">
      <alignment horizontal="distributed" vertical="center" indent="5"/>
    </xf>
    <xf numFmtId="0" fontId="64" fillId="0" borderId="14" xfId="0" applyFont="1" applyFill="1" applyBorder="1" applyAlignment="1">
      <alignment horizontal="distributed" vertical="center" indent="5"/>
    </xf>
    <xf numFmtId="0" fontId="3" fillId="0" borderId="12" xfId="71" applyFont="1" applyFill="1" applyBorder="1" applyAlignment="1">
      <alignment horizontal="distributed" vertical="center" indent="2"/>
      <protection/>
    </xf>
    <xf numFmtId="0" fontId="3" fillId="0" borderId="12" xfId="71" applyFont="1" applyFill="1" applyBorder="1">
      <alignment vertical="center"/>
      <protection/>
    </xf>
    <xf numFmtId="0" fontId="3" fillId="0" borderId="12" xfId="71" applyFont="1" applyFill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distributed" vertical="center" wrapText="1" indent="1"/>
      <protection/>
    </xf>
    <xf numFmtId="0" fontId="3" fillId="0" borderId="14" xfId="71" applyFont="1" applyFill="1" applyBorder="1" applyAlignment="1">
      <alignment horizontal="center" vertical="center" wrapText="1"/>
      <protection/>
    </xf>
    <xf numFmtId="0" fontId="3" fillId="0" borderId="12" xfId="71" applyFont="1" applyFill="1" applyBorder="1" applyAlignment="1">
      <alignment horizontal="center" vertical="center"/>
      <protection/>
    </xf>
    <xf numFmtId="185" fontId="6" fillId="0" borderId="0" xfId="0" applyNumberFormat="1" applyFont="1" applyFill="1" applyBorder="1" applyAlignment="1">
      <alignment horizontal="right" vertical="center"/>
    </xf>
    <xf numFmtId="0" fontId="3" fillId="0" borderId="14" xfId="71" applyFont="1" applyFill="1" applyBorder="1" applyAlignment="1">
      <alignment horizontal="center" vertical="center"/>
      <protection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left" vertical="center"/>
      <protection/>
    </xf>
    <xf numFmtId="187" fontId="3" fillId="0" borderId="12" xfId="68" applyNumberFormat="1" applyFont="1" applyFill="1" applyBorder="1" applyAlignment="1">
      <alignment horizontal="distributed" vertical="center" indent="2"/>
      <protection/>
    </xf>
    <xf numFmtId="187" fontId="3" fillId="0" borderId="14" xfId="68" applyNumberFormat="1" applyFont="1" applyFill="1" applyBorder="1" applyAlignment="1">
      <alignment horizontal="distributed" vertical="center" indent="2"/>
      <protection/>
    </xf>
    <xf numFmtId="0" fontId="3" fillId="0" borderId="13" xfId="68" applyFont="1" applyFill="1" applyBorder="1" applyAlignment="1">
      <alignment horizontal="distributed" vertical="center" indent="2"/>
      <protection/>
    </xf>
    <xf numFmtId="0" fontId="3" fillId="0" borderId="12" xfId="68" applyFont="1" applyFill="1" applyBorder="1" applyAlignment="1">
      <alignment horizontal="distributed" vertical="center" indent="2"/>
      <protection/>
    </xf>
    <xf numFmtId="0" fontId="3" fillId="0" borderId="12" xfId="68" applyFont="1" applyFill="1" applyBorder="1" applyAlignment="1">
      <alignment horizontal="distributed" vertical="center" indent="1"/>
      <protection/>
    </xf>
    <xf numFmtId="0" fontId="3" fillId="0" borderId="14" xfId="68" applyFont="1" applyFill="1" applyBorder="1" applyAlignment="1">
      <alignment horizontal="distributed" vertical="center" indent="1"/>
      <protection/>
    </xf>
    <xf numFmtId="0" fontId="3" fillId="0" borderId="0" xfId="68" applyFont="1" applyFill="1" applyAlignment="1">
      <alignment horizontal="center"/>
      <protection/>
    </xf>
    <xf numFmtId="0" fontId="3" fillId="0" borderId="12" xfId="68" applyFont="1" applyFill="1" applyBorder="1" applyAlignment="1">
      <alignment horizontal="distributed" vertical="center" indent="5"/>
      <protection/>
    </xf>
    <xf numFmtId="0" fontId="3" fillId="0" borderId="0" xfId="68" applyFont="1" applyFill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0" fontId="3" fillId="0" borderId="11" xfId="68" applyFont="1" applyFill="1" applyBorder="1" applyAlignment="1">
      <alignment horizontal="left" vertical="center"/>
      <protection/>
    </xf>
    <xf numFmtId="38" fontId="3" fillId="0" borderId="29" xfId="56" applyFont="1" applyFill="1" applyBorder="1" applyAlignment="1">
      <alignment horizontal="right" vertical="center"/>
    </xf>
    <xf numFmtId="38" fontId="3" fillId="0" borderId="11" xfId="56" applyFont="1" applyFill="1" applyBorder="1" applyAlignment="1">
      <alignment horizontal="right" vertical="center"/>
    </xf>
    <xf numFmtId="0" fontId="3" fillId="0" borderId="0" xfId="68" applyFont="1" applyFill="1" applyAlignment="1">
      <alignment vertical="center"/>
      <protection/>
    </xf>
    <xf numFmtId="0" fontId="19" fillId="0" borderId="20" xfId="68" applyFont="1" applyFill="1" applyBorder="1" applyAlignment="1">
      <alignment horizontal="center" vertical="center"/>
      <protection/>
    </xf>
    <xf numFmtId="0" fontId="19" fillId="0" borderId="13" xfId="68" applyFont="1" applyFill="1" applyBorder="1" applyAlignment="1">
      <alignment horizontal="center" vertical="center"/>
      <protection/>
    </xf>
    <xf numFmtId="0" fontId="19" fillId="0" borderId="31" xfId="68" applyFont="1" applyFill="1" applyBorder="1" applyAlignment="1">
      <alignment horizontal="center" vertical="center"/>
      <protection/>
    </xf>
    <xf numFmtId="0" fontId="19" fillId="0" borderId="32" xfId="68" applyFont="1" applyFill="1" applyBorder="1" applyAlignment="1">
      <alignment horizontal="center" vertical="center"/>
      <protection/>
    </xf>
    <xf numFmtId="0" fontId="19" fillId="0" borderId="33" xfId="68" applyFont="1" applyFill="1" applyBorder="1" applyAlignment="1">
      <alignment horizontal="center" vertical="center"/>
      <protection/>
    </xf>
    <xf numFmtId="0" fontId="19" fillId="0" borderId="34" xfId="68" applyFont="1" applyFill="1" applyBorder="1" applyAlignment="1">
      <alignment horizontal="center" vertical="center"/>
      <protection/>
    </xf>
    <xf numFmtId="0" fontId="19" fillId="0" borderId="23" xfId="68" applyFont="1" applyFill="1" applyBorder="1" applyAlignment="1">
      <alignment horizontal="center" vertical="center"/>
      <protection/>
    </xf>
    <xf numFmtId="0" fontId="19" fillId="0" borderId="35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horizontal="center" vertical="center"/>
      <protection/>
    </xf>
    <xf numFmtId="189" fontId="3" fillId="0" borderId="31" xfId="68" applyNumberFormat="1" applyFont="1" applyFill="1" applyBorder="1" applyAlignment="1">
      <alignment horizontal="right" vertical="center"/>
      <protection/>
    </xf>
    <xf numFmtId="189" fontId="3" fillId="0" borderId="36" xfId="68" applyNumberFormat="1" applyFont="1" applyFill="1" applyBorder="1" applyAlignment="1">
      <alignment horizontal="right" vertical="center"/>
      <protection/>
    </xf>
    <xf numFmtId="38" fontId="3" fillId="0" borderId="31" xfId="51" applyFont="1" applyFill="1" applyBorder="1" applyAlignment="1">
      <alignment horizontal="right" vertical="center"/>
    </xf>
    <xf numFmtId="38" fontId="3" fillId="0" borderId="32" xfId="51" applyFont="1" applyFill="1" applyBorder="1" applyAlignment="1">
      <alignment horizontal="right" vertical="center"/>
    </xf>
    <xf numFmtId="38" fontId="3" fillId="0" borderId="36" xfId="51" applyFont="1" applyFill="1" applyBorder="1" applyAlignment="1">
      <alignment horizontal="right" vertical="center"/>
    </xf>
    <xf numFmtId="0" fontId="3" fillId="0" borderId="15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distributed" vertical="center" wrapText="1"/>
      <protection/>
    </xf>
    <xf numFmtId="0" fontId="3" fillId="0" borderId="10" xfId="68" applyFont="1" applyFill="1" applyBorder="1" applyAlignment="1">
      <alignment horizontal="distributed" vertical="center" wrapText="1"/>
      <protection/>
    </xf>
    <xf numFmtId="0" fontId="3" fillId="0" borderId="31" xfId="68" applyFont="1" applyFill="1" applyBorder="1" applyAlignment="1">
      <alignment horizontal="right" vertical="center"/>
      <protection/>
    </xf>
    <xf numFmtId="0" fontId="3" fillId="0" borderId="36" xfId="68" applyFont="1" applyFill="1" applyBorder="1" applyAlignment="1">
      <alignment horizontal="right" vertical="center"/>
      <protection/>
    </xf>
    <xf numFmtId="0" fontId="3" fillId="0" borderId="32" xfId="68" applyFont="1" applyFill="1" applyBorder="1" applyAlignment="1">
      <alignment horizontal="right" vertical="center"/>
      <protection/>
    </xf>
    <xf numFmtId="0" fontId="3" fillId="0" borderId="12" xfId="68" applyFont="1" applyFill="1" applyBorder="1" applyAlignment="1">
      <alignment horizontal="distributed" vertical="center" wrapText="1"/>
      <protection/>
    </xf>
    <xf numFmtId="38" fontId="3" fillId="0" borderId="19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27" xfId="68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center" vertical="center"/>
      <protection/>
    </xf>
    <xf numFmtId="38" fontId="3" fillId="0" borderId="0" xfId="51" applyFont="1" applyFill="1" applyBorder="1" applyAlignment="1">
      <alignment horizontal="right" vertical="center"/>
    </xf>
    <xf numFmtId="38" fontId="3" fillId="0" borderId="28" xfId="51" applyFont="1" applyFill="1" applyBorder="1" applyAlignment="1">
      <alignment horizontal="right" vertical="center"/>
    </xf>
    <xf numFmtId="189" fontId="3" fillId="0" borderId="0" xfId="68" applyNumberFormat="1" applyFont="1" applyFill="1" applyBorder="1" applyAlignment="1">
      <alignment horizontal="right" vertical="center"/>
      <protection/>
    </xf>
    <xf numFmtId="189" fontId="3" fillId="0" borderId="10" xfId="68" applyNumberFormat="1" applyFont="1" applyFill="1" applyBorder="1" applyAlignment="1">
      <alignment horizontal="right" vertical="center"/>
      <protection/>
    </xf>
    <xf numFmtId="0" fontId="19" fillId="0" borderId="27" xfId="69" applyFont="1" applyFill="1" applyBorder="1" applyAlignment="1">
      <alignment horizontal="center" vertical="center"/>
      <protection/>
    </xf>
    <xf numFmtId="0" fontId="19" fillId="0" borderId="21" xfId="69" applyFont="1" applyFill="1" applyBorder="1" applyAlignment="1">
      <alignment horizontal="center" vertical="center"/>
      <protection/>
    </xf>
    <xf numFmtId="0" fontId="19" fillId="0" borderId="13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/>
      <protection/>
    </xf>
    <xf numFmtId="0" fontId="19" fillId="0" borderId="14" xfId="69" applyFont="1" applyFill="1" applyBorder="1" applyAlignment="1">
      <alignment horizontal="center" vertical="center"/>
      <protection/>
    </xf>
    <xf numFmtId="0" fontId="19" fillId="0" borderId="20" xfId="69" applyFont="1" applyFill="1" applyBorder="1" applyAlignment="1">
      <alignment horizontal="center" vertical="center"/>
      <protection/>
    </xf>
    <xf numFmtId="0" fontId="3" fillId="0" borderId="16" xfId="74" applyFont="1" applyFill="1" applyBorder="1" applyAlignment="1">
      <alignment horizontal="center" vertical="center"/>
      <protection/>
    </xf>
    <xf numFmtId="0" fontId="3" fillId="0" borderId="18" xfId="74" applyFont="1" applyFill="1" applyBorder="1" applyAlignment="1">
      <alignment horizontal="center" vertical="center"/>
      <protection/>
    </xf>
    <xf numFmtId="0" fontId="3" fillId="0" borderId="17" xfId="74" applyFont="1" applyFill="1" applyBorder="1" applyAlignment="1">
      <alignment horizontal="center" vertical="center"/>
      <protection/>
    </xf>
    <xf numFmtId="0" fontId="3" fillId="0" borderId="19" xfId="74" applyFont="1" applyFill="1" applyBorder="1" applyAlignment="1">
      <alignment horizontal="center" vertical="center"/>
      <protection/>
    </xf>
    <xf numFmtId="0" fontId="5" fillId="0" borderId="12" xfId="74" applyFont="1" applyFill="1" applyBorder="1" applyAlignment="1">
      <alignment horizontal="center" vertical="center"/>
      <protection/>
    </xf>
    <xf numFmtId="0" fontId="5" fillId="0" borderId="14" xfId="74" applyFont="1" applyFill="1" applyBorder="1" applyAlignment="1">
      <alignment horizontal="center" vertical="center"/>
      <protection/>
    </xf>
    <xf numFmtId="0" fontId="5" fillId="0" borderId="15" xfId="74" applyFont="1" applyFill="1" applyBorder="1" applyAlignment="1">
      <alignment horizontal="distributed"/>
      <protection/>
    </xf>
    <xf numFmtId="0" fontId="5" fillId="0" borderId="37" xfId="74" applyFont="1" applyFill="1" applyBorder="1" applyAlignment="1">
      <alignment horizontal="center" vertical="center"/>
      <protection/>
    </xf>
    <xf numFmtId="0" fontId="5" fillId="0" borderId="0" xfId="74" applyFont="1" applyFill="1" applyBorder="1" applyAlignment="1">
      <alignment horizontal="distributed"/>
      <protection/>
    </xf>
    <xf numFmtId="0" fontId="5" fillId="0" borderId="20" xfId="74" applyFont="1" applyFill="1" applyBorder="1" applyAlignment="1">
      <alignment horizontal="center" vertical="center"/>
      <protection/>
    </xf>
    <xf numFmtId="0" fontId="5" fillId="0" borderId="21" xfId="74" applyFont="1" applyFill="1" applyBorder="1" applyAlignment="1">
      <alignment horizontal="center" vertical="center" textRotation="255"/>
      <protection/>
    </xf>
    <xf numFmtId="0" fontId="5" fillId="0" borderId="19" xfId="74" applyFont="1" applyFill="1" applyBorder="1" applyAlignment="1">
      <alignment horizontal="center" vertical="center" textRotation="255"/>
      <protection/>
    </xf>
    <xf numFmtId="0" fontId="5" fillId="0" borderId="13" xfId="74" applyFont="1" applyFill="1" applyBorder="1" applyAlignment="1">
      <alignment horizontal="center" vertical="center" textRotation="255"/>
      <protection/>
    </xf>
    <xf numFmtId="0" fontId="5" fillId="0" borderId="14" xfId="74" applyFont="1" applyFill="1" applyBorder="1" applyAlignment="1">
      <alignment horizontal="center" vertical="center" textRotation="255"/>
      <protection/>
    </xf>
    <xf numFmtId="0" fontId="5" fillId="0" borderId="27" xfId="74" applyFont="1" applyFill="1" applyBorder="1" applyAlignment="1">
      <alignment horizontal="center" vertical="center" textRotation="255"/>
      <protection/>
    </xf>
    <xf numFmtId="0" fontId="5" fillId="0" borderId="17" xfId="74" applyFont="1" applyFill="1" applyBorder="1" applyAlignment="1">
      <alignment horizontal="center" vertical="center" textRotation="255"/>
      <protection/>
    </xf>
    <xf numFmtId="0" fontId="5" fillId="0" borderId="0" xfId="74" applyFont="1" applyFill="1" applyBorder="1" applyAlignment="1">
      <alignment horizontal="right"/>
      <protection/>
    </xf>
    <xf numFmtId="0" fontId="5" fillId="0" borderId="12" xfId="74" applyFont="1" applyFill="1" applyBorder="1" applyAlignment="1">
      <alignment horizontal="center" vertical="center" textRotation="255"/>
      <protection/>
    </xf>
    <xf numFmtId="0" fontId="3" fillId="0" borderId="20" xfId="75" applyFont="1" applyFill="1" applyBorder="1" applyAlignment="1">
      <alignment horizontal="distributed" vertical="center" indent="1"/>
      <protection/>
    </xf>
    <xf numFmtId="0" fontId="3" fillId="0" borderId="13" xfId="75" applyFont="1" applyFill="1" applyBorder="1" applyAlignment="1">
      <alignment horizontal="distributed" vertical="center" indent="1"/>
      <protection/>
    </xf>
    <xf numFmtId="0" fontId="3" fillId="0" borderId="10" xfId="75" applyFont="1" applyFill="1" applyBorder="1" applyAlignment="1">
      <alignment horizontal="distributed" vertical="center" indent="2"/>
      <protection/>
    </xf>
    <xf numFmtId="0" fontId="3" fillId="0" borderId="21" xfId="75" applyFont="1" applyFill="1" applyBorder="1" applyAlignment="1">
      <alignment horizontal="distributed" vertical="center" indent="2"/>
      <protection/>
    </xf>
    <xf numFmtId="0" fontId="3" fillId="0" borderId="0" xfId="75" applyFont="1" applyFill="1" applyBorder="1" applyAlignment="1">
      <alignment horizontal="left" vertical="center"/>
      <protection/>
    </xf>
    <xf numFmtId="0" fontId="64" fillId="0" borderId="0" xfId="71" applyFont="1" applyFill="1" applyBorder="1" applyAlignment="1">
      <alignment horizontal="left" vertical="center"/>
      <protection/>
    </xf>
    <xf numFmtId="0" fontId="3" fillId="0" borderId="13" xfId="75" applyFont="1" applyFill="1" applyBorder="1" applyAlignment="1">
      <alignment horizontal="distributed" vertical="center" indent="3"/>
      <protection/>
    </xf>
    <xf numFmtId="0" fontId="3" fillId="0" borderId="12" xfId="75" applyFont="1" applyFill="1" applyBorder="1" applyAlignment="1">
      <alignment horizontal="distributed" vertical="center" indent="3"/>
      <protection/>
    </xf>
    <xf numFmtId="0" fontId="3" fillId="0" borderId="15" xfId="75" applyFont="1" applyFill="1" applyBorder="1" applyAlignment="1">
      <alignment horizontal="center" vertical="distributed" textRotation="255"/>
      <protection/>
    </xf>
    <xf numFmtId="0" fontId="3" fillId="0" borderId="0" xfId="75" applyFont="1" applyFill="1" applyBorder="1" applyAlignment="1">
      <alignment horizontal="center" vertical="distributed" textRotation="255"/>
      <protection/>
    </xf>
    <xf numFmtId="0" fontId="3" fillId="0" borderId="10" xfId="75" applyFont="1" applyFill="1" applyBorder="1" applyAlignment="1">
      <alignment horizontal="center" vertical="distributed" textRotation="255"/>
      <protection/>
    </xf>
    <xf numFmtId="38" fontId="3" fillId="0" borderId="28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3" fillId="0" borderId="19" xfId="51" applyFont="1" applyBorder="1" applyAlignment="1">
      <alignment horizontal="right" vertical="center"/>
    </xf>
    <xf numFmtId="38" fontId="3" fillId="0" borderId="10" xfId="51" applyFont="1" applyBorder="1" applyAlignment="1">
      <alignment horizontal="right" vertical="center"/>
    </xf>
    <xf numFmtId="38" fontId="64" fillId="0" borderId="0" xfId="51" applyFont="1" applyBorder="1" applyAlignment="1">
      <alignment horizontal="right" vertical="center"/>
    </xf>
    <xf numFmtId="38" fontId="64" fillId="0" borderId="10" xfId="51" applyFont="1" applyBorder="1" applyAlignment="1">
      <alignment horizontal="right" vertical="center"/>
    </xf>
    <xf numFmtId="38" fontId="3" fillId="0" borderId="0" xfId="51" applyFont="1" applyAlignment="1">
      <alignment horizontal="right" vertical="center"/>
    </xf>
    <xf numFmtId="0" fontId="3" fillId="0" borderId="13" xfId="69" applyFont="1" applyFill="1" applyBorder="1" applyAlignment="1">
      <alignment horizontal="distributed" vertical="center" wrapText="1" indent="1"/>
      <protection/>
    </xf>
    <xf numFmtId="0" fontId="3" fillId="0" borderId="12" xfId="69" applyFont="1" applyFill="1" applyBorder="1" applyAlignment="1">
      <alignment horizontal="distributed" vertical="center" wrapText="1" indent="1"/>
      <protection/>
    </xf>
    <xf numFmtId="0" fontId="3" fillId="0" borderId="12" xfId="69" applyFont="1" applyFill="1" applyBorder="1" applyAlignment="1">
      <alignment horizontal="distributed" vertical="center" indent="2"/>
      <protection/>
    </xf>
    <xf numFmtId="0" fontId="3" fillId="0" borderId="14" xfId="69" applyFont="1" applyFill="1" applyBorder="1" applyAlignment="1">
      <alignment horizontal="distributed" vertical="center" indent="2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3" fillId="0" borderId="31" xfId="69" applyFont="1" applyFill="1" applyBorder="1" applyAlignment="1">
      <alignment horizontal="right" vertical="center"/>
      <protection/>
    </xf>
    <xf numFmtId="0" fontId="3" fillId="0" borderId="32" xfId="69" applyFont="1" applyFill="1" applyBorder="1" applyAlignment="1">
      <alignment horizontal="right" vertical="center"/>
      <protection/>
    </xf>
    <xf numFmtId="0" fontId="3" fillId="0" borderId="36" xfId="69" applyFont="1" applyFill="1" applyBorder="1" applyAlignment="1">
      <alignment horizontal="right"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distributed" vertical="center"/>
      <protection/>
    </xf>
    <xf numFmtId="0" fontId="11" fillId="0" borderId="12" xfId="69" applyFont="1" applyFill="1" applyBorder="1" applyAlignment="1">
      <alignment horizontal="distributed" vertical="center"/>
      <protection/>
    </xf>
    <xf numFmtId="177" fontId="11" fillId="0" borderId="12" xfId="56" applyNumberFormat="1" applyFont="1" applyFill="1" applyBorder="1" applyAlignment="1">
      <alignment horizontal="right" vertical="center"/>
    </xf>
    <xf numFmtId="0" fontId="11" fillId="0" borderId="12" xfId="69" applyFont="1" applyFill="1" applyBorder="1" applyAlignment="1">
      <alignment horizontal="left" vertical="center"/>
      <protection/>
    </xf>
    <xf numFmtId="0" fontId="11" fillId="0" borderId="14" xfId="69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horizontal="right" vertical="center"/>
      <protection/>
    </xf>
    <xf numFmtId="0" fontId="3" fillId="0" borderId="13" xfId="69" applyFont="1" applyFill="1" applyBorder="1" applyAlignment="1">
      <alignment horizontal="distributed" vertical="center" indent="1"/>
      <protection/>
    </xf>
    <xf numFmtId="0" fontId="3" fillId="0" borderId="12" xfId="69" applyFont="1" applyFill="1" applyBorder="1" applyAlignment="1">
      <alignment horizontal="distributed" vertical="center" indent="1"/>
      <protection/>
    </xf>
    <xf numFmtId="0" fontId="3" fillId="0" borderId="12" xfId="69" applyFont="1" applyFill="1" applyBorder="1" applyAlignment="1">
      <alignment horizontal="distributed" vertical="center" indent="3"/>
      <protection/>
    </xf>
    <xf numFmtId="0" fontId="3" fillId="0" borderId="14" xfId="69" applyFont="1" applyFill="1" applyBorder="1" applyAlignment="1">
      <alignment horizontal="distributed" vertical="center" indent="3"/>
      <protection/>
    </xf>
    <xf numFmtId="0" fontId="22" fillId="0" borderId="12" xfId="69" applyFont="1" applyFill="1" applyBorder="1" applyAlignment="1">
      <alignment horizontal="right" vertical="center" wrapText="1"/>
      <protection/>
    </xf>
    <xf numFmtId="0" fontId="6" fillId="0" borderId="12" xfId="69" applyFont="1" applyFill="1" applyBorder="1" applyAlignment="1">
      <alignment horizontal="right" vertical="center" wrapText="1"/>
      <protection/>
    </xf>
    <xf numFmtId="0" fontId="11" fillId="0" borderId="12" xfId="69" applyFont="1" applyFill="1" applyBorder="1" applyAlignment="1">
      <alignment horizontal="left" vertical="center" wrapText="1"/>
      <protection/>
    </xf>
    <xf numFmtId="0" fontId="11" fillId="0" borderId="14" xfId="69" applyFont="1" applyFill="1" applyBorder="1" applyAlignment="1">
      <alignment horizontal="left" vertical="center" wrapText="1"/>
      <protection/>
    </xf>
    <xf numFmtId="0" fontId="3" fillId="0" borderId="0" xfId="69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distributed" vertical="center"/>
      <protection/>
    </xf>
    <xf numFmtId="0" fontId="6" fillId="0" borderId="12" xfId="69" applyFont="1" applyFill="1" applyBorder="1" applyAlignment="1">
      <alignment horizontal="distributed" vertical="center"/>
      <protection/>
    </xf>
    <xf numFmtId="0" fontId="64" fillId="0" borderId="15" xfId="71" applyFont="1" applyBorder="1" applyAlignment="1">
      <alignment horizontal="center" vertical="center"/>
      <protection/>
    </xf>
    <xf numFmtId="0" fontId="64" fillId="0" borderId="27" xfId="71" applyFont="1" applyBorder="1" applyAlignment="1">
      <alignment horizontal="center" vertical="center"/>
      <protection/>
    </xf>
    <xf numFmtId="0" fontId="64" fillId="0" borderId="10" xfId="71" applyFont="1" applyBorder="1" applyAlignment="1">
      <alignment horizontal="center" vertical="center"/>
      <protection/>
    </xf>
    <xf numFmtId="0" fontId="64" fillId="0" borderId="21" xfId="71" applyFont="1" applyBorder="1" applyAlignment="1">
      <alignment horizontal="center" vertical="center"/>
      <protection/>
    </xf>
    <xf numFmtId="0" fontId="64" fillId="0" borderId="14" xfId="71" applyFont="1" applyBorder="1" applyAlignment="1">
      <alignment horizontal="center" vertical="center"/>
      <protection/>
    </xf>
    <xf numFmtId="0" fontId="64" fillId="0" borderId="20" xfId="71" applyFont="1" applyBorder="1" applyAlignment="1">
      <alignment horizontal="center" vertical="center"/>
      <protection/>
    </xf>
    <xf numFmtId="192" fontId="3" fillId="0" borderId="12" xfId="69" applyNumberFormat="1" applyFont="1" applyFill="1" applyBorder="1" applyAlignment="1">
      <alignment horizontal="center" vertical="center"/>
      <protection/>
    </xf>
    <xf numFmtId="0" fontId="17" fillId="0" borderId="25" xfId="44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えい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 5" xfId="73"/>
    <cellStyle name="標準_統計要覧原稿_38項_電気・ガス・水道 (7)_水道課" xfId="74"/>
    <cellStyle name="標準_統計要覧原稿_68項_災害・事故 (9)_環境安全課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457325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457325" cy="4476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7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8" sqref="A28"/>
    </sheetView>
  </sheetViews>
  <sheetFormatPr defaultColWidth="9.140625" defaultRowHeight="24.75" customHeight="1"/>
  <cols>
    <col min="1" max="1" width="54.57421875" style="97" customWidth="1"/>
    <col min="2" max="2" width="11.421875" style="104" bestFit="1" customWidth="1"/>
    <col min="3" max="3" width="14.8515625" style="104" bestFit="1" customWidth="1"/>
    <col min="4" max="16384" width="9.00390625" style="97" customWidth="1"/>
  </cols>
  <sheetData>
    <row r="1" ht="24.75" customHeight="1">
      <c r="A1" s="231" t="s">
        <v>344</v>
      </c>
    </row>
    <row r="3" spans="1:3" ht="45" customHeight="1">
      <c r="A3" s="96" t="s">
        <v>150</v>
      </c>
      <c r="B3" s="96" t="s">
        <v>151</v>
      </c>
      <c r="C3" s="96" t="s">
        <v>152</v>
      </c>
    </row>
    <row r="4" spans="1:3" ht="24.75" customHeight="1">
      <c r="A4" s="100" t="s">
        <v>395</v>
      </c>
      <c r="B4" s="256" t="s">
        <v>155</v>
      </c>
      <c r="C4" s="101" t="s">
        <v>154</v>
      </c>
    </row>
    <row r="5" spans="1:3" ht="24.75" customHeight="1">
      <c r="A5" s="100" t="s">
        <v>396</v>
      </c>
      <c r="B5" s="256" t="s">
        <v>155</v>
      </c>
      <c r="C5" s="101" t="s">
        <v>154</v>
      </c>
    </row>
    <row r="6" spans="1:3" ht="24.75" customHeight="1">
      <c r="A6" s="100" t="s">
        <v>397</v>
      </c>
      <c r="B6" s="256" t="s">
        <v>153</v>
      </c>
      <c r="C6" s="101" t="s">
        <v>154</v>
      </c>
    </row>
    <row r="7" spans="1:3" ht="24.75" customHeight="1">
      <c r="A7" s="100" t="s">
        <v>398</v>
      </c>
      <c r="B7" s="256" t="s">
        <v>153</v>
      </c>
      <c r="C7" s="101" t="s">
        <v>154</v>
      </c>
    </row>
    <row r="8" spans="1:3" ht="24.75" customHeight="1">
      <c r="A8" s="100" t="s">
        <v>399</v>
      </c>
      <c r="B8" s="256" t="s">
        <v>153</v>
      </c>
      <c r="C8" s="101" t="s">
        <v>154</v>
      </c>
    </row>
    <row r="9" spans="1:3" ht="24.75" customHeight="1">
      <c r="A9" s="100" t="s">
        <v>400</v>
      </c>
      <c r="B9" s="256" t="s">
        <v>153</v>
      </c>
      <c r="C9" s="101" t="s">
        <v>154</v>
      </c>
    </row>
    <row r="10" spans="1:3" ht="24.75" customHeight="1">
      <c r="A10" s="105" t="s">
        <v>401</v>
      </c>
      <c r="B10" s="256" t="s">
        <v>153</v>
      </c>
      <c r="C10" s="101" t="s">
        <v>154</v>
      </c>
    </row>
    <row r="11" spans="1:3" ht="24.75" customHeight="1">
      <c r="A11" s="105" t="s">
        <v>402</v>
      </c>
      <c r="B11" s="256" t="s">
        <v>153</v>
      </c>
      <c r="C11" s="101" t="s">
        <v>154</v>
      </c>
    </row>
    <row r="12" spans="1:3" ht="24.75" customHeight="1">
      <c r="A12" s="105" t="s">
        <v>403</v>
      </c>
      <c r="B12" s="256" t="s">
        <v>153</v>
      </c>
      <c r="C12" s="101" t="s">
        <v>154</v>
      </c>
    </row>
    <row r="13" spans="1:3" ht="24.75" customHeight="1">
      <c r="A13" s="105" t="s">
        <v>404</v>
      </c>
      <c r="B13" s="256" t="s">
        <v>153</v>
      </c>
      <c r="C13" s="101" t="s">
        <v>154</v>
      </c>
    </row>
    <row r="14" spans="1:3" ht="24.75" customHeight="1">
      <c r="A14" s="105" t="s">
        <v>405</v>
      </c>
      <c r="B14" s="256" t="s">
        <v>153</v>
      </c>
      <c r="C14" s="101" t="s">
        <v>154</v>
      </c>
    </row>
    <row r="15" spans="1:3" ht="24.75" customHeight="1">
      <c r="A15" s="105" t="s">
        <v>406</v>
      </c>
      <c r="B15" s="256" t="s">
        <v>153</v>
      </c>
      <c r="C15" s="101" t="s">
        <v>154</v>
      </c>
    </row>
    <row r="16" spans="1:3" ht="24.75" customHeight="1">
      <c r="A16" s="100" t="s">
        <v>446</v>
      </c>
      <c r="B16" s="256" t="s">
        <v>153</v>
      </c>
      <c r="C16" s="101" t="s">
        <v>154</v>
      </c>
    </row>
    <row r="17" spans="1:3" ht="24.75" customHeight="1">
      <c r="A17" s="98" t="s">
        <v>447</v>
      </c>
      <c r="B17" s="256" t="s">
        <v>153</v>
      </c>
      <c r="C17" s="99" t="s">
        <v>156</v>
      </c>
    </row>
    <row r="18" spans="1:3" ht="24.75" customHeight="1">
      <c r="A18" s="100" t="s">
        <v>407</v>
      </c>
      <c r="B18" s="256" t="s">
        <v>153</v>
      </c>
      <c r="C18" s="101" t="s">
        <v>156</v>
      </c>
    </row>
    <row r="19" spans="1:3" ht="24.75" customHeight="1">
      <c r="A19" s="100" t="s">
        <v>408</v>
      </c>
      <c r="B19" s="256" t="s">
        <v>153</v>
      </c>
      <c r="C19" s="101" t="s">
        <v>156</v>
      </c>
    </row>
    <row r="20" spans="1:3" ht="24.75" customHeight="1">
      <c r="A20" s="100" t="s">
        <v>409</v>
      </c>
      <c r="B20" s="256" t="s">
        <v>153</v>
      </c>
      <c r="C20" s="101" t="s">
        <v>156</v>
      </c>
    </row>
    <row r="21" spans="1:3" ht="24.75" customHeight="1">
      <c r="A21" s="100" t="s">
        <v>410</v>
      </c>
      <c r="B21" s="256" t="s">
        <v>153</v>
      </c>
      <c r="C21" s="101" t="s">
        <v>156</v>
      </c>
    </row>
    <row r="22" spans="1:3" ht="24.75" customHeight="1">
      <c r="A22" s="100" t="s">
        <v>411</v>
      </c>
      <c r="B22" s="256" t="s">
        <v>153</v>
      </c>
      <c r="C22" s="101" t="s">
        <v>156</v>
      </c>
    </row>
    <row r="23" spans="1:3" ht="24.75" customHeight="1">
      <c r="A23" s="100" t="s">
        <v>412</v>
      </c>
      <c r="B23" s="256" t="s">
        <v>153</v>
      </c>
      <c r="C23" s="101" t="s">
        <v>156</v>
      </c>
    </row>
    <row r="24" spans="1:3" ht="24.75" customHeight="1">
      <c r="A24" s="100" t="s">
        <v>413</v>
      </c>
      <c r="B24" s="256" t="s">
        <v>153</v>
      </c>
      <c r="C24" s="101" t="s">
        <v>156</v>
      </c>
    </row>
    <row r="25" spans="1:3" ht="24.75" customHeight="1">
      <c r="A25" s="100" t="s">
        <v>414</v>
      </c>
      <c r="B25" s="256" t="s">
        <v>153</v>
      </c>
      <c r="C25" s="101" t="s">
        <v>157</v>
      </c>
    </row>
    <row r="26" spans="1:3" ht="24.75" customHeight="1">
      <c r="A26" s="100" t="s">
        <v>415</v>
      </c>
      <c r="B26" s="256" t="s">
        <v>153</v>
      </c>
      <c r="C26" s="101" t="s">
        <v>157</v>
      </c>
    </row>
    <row r="27" spans="1:3" ht="24.75" customHeight="1">
      <c r="A27" s="102" t="s">
        <v>416</v>
      </c>
      <c r="B27" s="509" t="s">
        <v>153</v>
      </c>
      <c r="C27" s="103" t="s">
        <v>157</v>
      </c>
    </row>
  </sheetData>
  <sheetProtection/>
  <hyperlinks>
    <hyperlink ref="B5" location="'８９'!A1" display="➪"/>
    <hyperlink ref="B6" location="'９０'!A1" display="➪"/>
    <hyperlink ref="B7" location="'９１'!A1" display="➪"/>
    <hyperlink ref="B8" location="'９２'!A1" display="➪"/>
    <hyperlink ref="B9" location="'９３'!A1" display="➪"/>
    <hyperlink ref="B10" location="'９４'!A1" display="➪"/>
    <hyperlink ref="B11" location="'９５'!A1" display="➪"/>
    <hyperlink ref="B12" location="'９６'!A1" display="➪"/>
    <hyperlink ref="B13" location="'９７'!A1" display="➪"/>
    <hyperlink ref="B14" location="'９８'!A1" display="➪"/>
    <hyperlink ref="B15" location="'９９'!A1" display="➪"/>
    <hyperlink ref="B16" location="'１００'!A1" display="➪"/>
    <hyperlink ref="B17" location="'１０１'!A1" display="➪"/>
    <hyperlink ref="B18" location="'１０２'!A1" display="➪"/>
    <hyperlink ref="B19" location="'１０３'!A1" display="➪"/>
    <hyperlink ref="B20" location="'１０４'!A1" display="➪"/>
    <hyperlink ref="B21" location="'１０５'!A1" display="➪"/>
    <hyperlink ref="B22" location="'１０６'!A1" display="➪"/>
    <hyperlink ref="B23" location="'１０７'!A1" display="➪"/>
    <hyperlink ref="B24" location="'１０８'!A1" display="➪"/>
    <hyperlink ref="B25" location="'１０９'!A1" display="➪"/>
    <hyperlink ref="B26" location="'１１０'!A1" display="➪"/>
    <hyperlink ref="B27" location="'１１１'!A1" display="➪"/>
    <hyperlink ref="B4" location="'８８'!A1" display="➪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A19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9" sqref="A19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27" width="3.140625" style="1" customWidth="1"/>
    <col min="28" max="35" width="3.57421875" style="1" customWidth="1"/>
    <col min="36" max="16384" width="9.00390625" style="1" customWidth="1"/>
  </cols>
  <sheetData>
    <row r="1" ht="17.25">
      <c r="A1" s="294" t="s">
        <v>424</v>
      </c>
    </row>
    <row r="2" spans="1:27" ht="13.5">
      <c r="A2" s="18"/>
      <c r="B2" s="18"/>
      <c r="C2" s="18"/>
      <c r="U2" s="49"/>
      <c r="V2" s="49"/>
      <c r="W2" s="49"/>
      <c r="X2" s="49"/>
      <c r="Y2" s="49"/>
      <c r="Z2" s="49"/>
      <c r="AA2" s="84" t="s">
        <v>375</v>
      </c>
    </row>
    <row r="3" spans="1:27" ht="27.75" customHeight="1">
      <c r="A3" s="325" t="s">
        <v>1</v>
      </c>
      <c r="B3" s="326"/>
      <c r="C3" s="326"/>
      <c r="D3" s="382" t="s">
        <v>120</v>
      </c>
      <c r="E3" s="327"/>
      <c r="F3" s="327"/>
      <c r="G3" s="327"/>
      <c r="H3" s="327"/>
      <c r="I3" s="327"/>
      <c r="J3" s="327" t="s">
        <v>121</v>
      </c>
      <c r="K3" s="327"/>
      <c r="L3" s="327"/>
      <c r="M3" s="327"/>
      <c r="N3" s="327"/>
      <c r="O3" s="327"/>
      <c r="P3" s="327" t="s">
        <v>122</v>
      </c>
      <c r="Q3" s="327"/>
      <c r="R3" s="327"/>
      <c r="S3" s="327"/>
      <c r="T3" s="327"/>
      <c r="U3" s="327"/>
      <c r="V3" s="327" t="s">
        <v>8</v>
      </c>
      <c r="W3" s="327"/>
      <c r="X3" s="327"/>
      <c r="Y3" s="327"/>
      <c r="Z3" s="327"/>
      <c r="AA3" s="328"/>
    </row>
    <row r="4" spans="1:27" ht="27.75" customHeight="1">
      <c r="A4" s="325"/>
      <c r="B4" s="326"/>
      <c r="C4" s="326"/>
      <c r="D4" s="382" t="s">
        <v>123</v>
      </c>
      <c r="E4" s="327"/>
      <c r="F4" s="327" t="s">
        <v>124</v>
      </c>
      <c r="G4" s="327"/>
      <c r="H4" s="327" t="s">
        <v>125</v>
      </c>
      <c r="I4" s="327"/>
      <c r="J4" s="327" t="s">
        <v>123</v>
      </c>
      <c r="K4" s="327"/>
      <c r="L4" s="327" t="s">
        <v>124</v>
      </c>
      <c r="M4" s="327"/>
      <c r="N4" s="327" t="s">
        <v>125</v>
      </c>
      <c r="O4" s="327"/>
      <c r="P4" s="327" t="s">
        <v>123</v>
      </c>
      <c r="Q4" s="327"/>
      <c r="R4" s="327" t="s">
        <v>124</v>
      </c>
      <c r="S4" s="327"/>
      <c r="T4" s="327" t="s">
        <v>125</v>
      </c>
      <c r="U4" s="327"/>
      <c r="V4" s="327" t="s">
        <v>123</v>
      </c>
      <c r="W4" s="327"/>
      <c r="X4" s="327" t="s">
        <v>124</v>
      </c>
      <c r="Y4" s="327"/>
      <c r="Z4" s="327" t="s">
        <v>125</v>
      </c>
      <c r="AA4" s="328"/>
    </row>
    <row r="5" spans="1:27" ht="27.75" customHeight="1" hidden="1">
      <c r="A5" s="53" t="s">
        <v>11</v>
      </c>
      <c r="B5" s="54">
        <v>15</v>
      </c>
      <c r="C5" s="64" t="s">
        <v>12</v>
      </c>
      <c r="D5" s="343">
        <v>564</v>
      </c>
      <c r="E5" s="343"/>
      <c r="F5" s="343">
        <v>587</v>
      </c>
      <c r="G5" s="343"/>
      <c r="H5" s="343">
        <v>15</v>
      </c>
      <c r="I5" s="343"/>
      <c r="J5" s="343">
        <v>83</v>
      </c>
      <c r="K5" s="343"/>
      <c r="L5" s="343">
        <v>83</v>
      </c>
      <c r="M5" s="343"/>
      <c r="N5" s="343">
        <v>8</v>
      </c>
      <c r="O5" s="343"/>
      <c r="P5" s="343">
        <v>119</v>
      </c>
      <c r="Q5" s="343"/>
      <c r="R5" s="343">
        <v>135</v>
      </c>
      <c r="S5" s="343"/>
      <c r="T5" s="343">
        <v>3</v>
      </c>
      <c r="U5" s="343"/>
      <c r="V5" s="343">
        <v>362</v>
      </c>
      <c r="W5" s="343"/>
      <c r="X5" s="343">
        <v>369</v>
      </c>
      <c r="Y5" s="343"/>
      <c r="Z5" s="343">
        <v>4</v>
      </c>
      <c r="AA5" s="343"/>
    </row>
    <row r="6" spans="1:27" ht="27.75" customHeight="1" hidden="1">
      <c r="A6" s="53"/>
      <c r="B6" s="54">
        <v>16</v>
      </c>
      <c r="C6" s="64"/>
      <c r="D6" s="343">
        <v>431</v>
      </c>
      <c r="E6" s="343"/>
      <c r="F6" s="343">
        <v>410</v>
      </c>
      <c r="G6" s="343"/>
      <c r="H6" s="343">
        <v>36</v>
      </c>
      <c r="I6" s="343"/>
      <c r="J6" s="343">
        <v>74</v>
      </c>
      <c r="K6" s="343"/>
      <c r="L6" s="343">
        <v>71</v>
      </c>
      <c r="M6" s="343"/>
      <c r="N6" s="343">
        <v>11</v>
      </c>
      <c r="O6" s="343"/>
      <c r="P6" s="343">
        <v>62</v>
      </c>
      <c r="Q6" s="343"/>
      <c r="R6" s="343">
        <v>41</v>
      </c>
      <c r="S6" s="343"/>
      <c r="T6" s="343">
        <v>24</v>
      </c>
      <c r="U6" s="343"/>
      <c r="V6" s="343">
        <v>295</v>
      </c>
      <c r="W6" s="343"/>
      <c r="X6" s="343">
        <v>298</v>
      </c>
      <c r="Y6" s="343"/>
      <c r="Z6" s="343">
        <v>1</v>
      </c>
      <c r="AA6" s="343"/>
    </row>
    <row r="7" spans="1:27" ht="27.75" customHeight="1" hidden="1">
      <c r="A7" s="53"/>
      <c r="B7" s="54">
        <v>17</v>
      </c>
      <c r="C7" s="64"/>
      <c r="D7" s="343">
        <v>425</v>
      </c>
      <c r="E7" s="343"/>
      <c r="F7" s="343">
        <v>436</v>
      </c>
      <c r="G7" s="343"/>
      <c r="H7" s="343">
        <v>25</v>
      </c>
      <c r="I7" s="343"/>
      <c r="J7" s="343">
        <v>81</v>
      </c>
      <c r="K7" s="343"/>
      <c r="L7" s="343">
        <v>80</v>
      </c>
      <c r="M7" s="343"/>
      <c r="N7" s="343">
        <v>12</v>
      </c>
      <c r="O7" s="343"/>
      <c r="P7" s="343">
        <v>65</v>
      </c>
      <c r="Q7" s="343"/>
      <c r="R7" s="343">
        <v>77</v>
      </c>
      <c r="S7" s="343"/>
      <c r="T7" s="343">
        <v>12</v>
      </c>
      <c r="U7" s="343"/>
      <c r="V7" s="343">
        <v>279</v>
      </c>
      <c r="W7" s="343"/>
      <c r="X7" s="343">
        <v>279</v>
      </c>
      <c r="Y7" s="343"/>
      <c r="Z7" s="343">
        <v>1</v>
      </c>
      <c r="AA7" s="343"/>
    </row>
    <row r="8" spans="1:27" ht="27.75" customHeight="1">
      <c r="A8" s="53" t="s">
        <v>11</v>
      </c>
      <c r="B8" s="54">
        <v>18</v>
      </c>
      <c r="C8" s="64" t="s">
        <v>12</v>
      </c>
      <c r="D8" s="343">
        <v>478</v>
      </c>
      <c r="E8" s="343"/>
      <c r="F8" s="343">
        <v>460</v>
      </c>
      <c r="G8" s="343"/>
      <c r="H8" s="343">
        <v>43</v>
      </c>
      <c r="I8" s="343"/>
      <c r="J8" s="343">
        <v>93</v>
      </c>
      <c r="K8" s="343"/>
      <c r="L8" s="343">
        <v>83</v>
      </c>
      <c r="M8" s="343"/>
      <c r="N8" s="343">
        <v>22</v>
      </c>
      <c r="O8" s="343"/>
      <c r="P8" s="343">
        <v>81</v>
      </c>
      <c r="Q8" s="343"/>
      <c r="R8" s="343">
        <v>72</v>
      </c>
      <c r="S8" s="343"/>
      <c r="T8" s="343">
        <v>21</v>
      </c>
      <c r="U8" s="343"/>
      <c r="V8" s="343">
        <v>304</v>
      </c>
      <c r="W8" s="343"/>
      <c r="X8" s="343">
        <v>305</v>
      </c>
      <c r="Y8" s="343"/>
      <c r="Z8" s="321" t="s">
        <v>13</v>
      </c>
      <c r="AA8" s="321"/>
    </row>
    <row r="9" spans="1:27" ht="27.75" customHeight="1">
      <c r="A9" s="55"/>
      <c r="B9" s="54">
        <v>19</v>
      </c>
      <c r="C9" s="66"/>
      <c r="D9" s="343">
        <v>335</v>
      </c>
      <c r="E9" s="343"/>
      <c r="F9" s="343">
        <v>367</v>
      </c>
      <c r="G9" s="343"/>
      <c r="H9" s="343">
        <v>11</v>
      </c>
      <c r="I9" s="343"/>
      <c r="J9" s="343">
        <v>83</v>
      </c>
      <c r="K9" s="343"/>
      <c r="L9" s="343">
        <v>95</v>
      </c>
      <c r="M9" s="343"/>
      <c r="N9" s="343">
        <v>10</v>
      </c>
      <c r="O9" s="343"/>
      <c r="P9" s="343">
        <v>78</v>
      </c>
      <c r="Q9" s="343"/>
      <c r="R9" s="343">
        <v>98</v>
      </c>
      <c r="S9" s="343"/>
      <c r="T9" s="343">
        <v>1</v>
      </c>
      <c r="U9" s="343"/>
      <c r="V9" s="343">
        <v>174</v>
      </c>
      <c r="W9" s="343"/>
      <c r="X9" s="343">
        <v>174</v>
      </c>
      <c r="Y9" s="343"/>
      <c r="Z9" s="321" t="s">
        <v>13</v>
      </c>
      <c r="AA9" s="321"/>
    </row>
    <row r="10" spans="1:27" ht="27.75" customHeight="1">
      <c r="A10" s="55"/>
      <c r="B10" s="54">
        <v>20</v>
      </c>
      <c r="C10" s="66"/>
      <c r="D10" s="343">
        <v>234</v>
      </c>
      <c r="E10" s="343"/>
      <c r="F10" s="343">
        <v>228</v>
      </c>
      <c r="G10" s="343"/>
      <c r="H10" s="343">
        <v>17</v>
      </c>
      <c r="I10" s="343"/>
      <c r="J10" s="343">
        <v>67</v>
      </c>
      <c r="K10" s="343"/>
      <c r="L10" s="343">
        <v>73</v>
      </c>
      <c r="M10" s="343"/>
      <c r="N10" s="343">
        <v>4</v>
      </c>
      <c r="O10" s="343"/>
      <c r="P10" s="343">
        <v>37</v>
      </c>
      <c r="Q10" s="343"/>
      <c r="R10" s="343">
        <v>27</v>
      </c>
      <c r="S10" s="343"/>
      <c r="T10" s="343">
        <v>11</v>
      </c>
      <c r="U10" s="343"/>
      <c r="V10" s="343">
        <v>130</v>
      </c>
      <c r="W10" s="343"/>
      <c r="X10" s="343">
        <v>128</v>
      </c>
      <c r="Y10" s="343"/>
      <c r="Z10" s="321">
        <v>2</v>
      </c>
      <c r="AA10" s="321"/>
    </row>
    <row r="11" spans="1:27" ht="27.75" customHeight="1">
      <c r="A11" s="53"/>
      <c r="B11" s="54">
        <v>21</v>
      </c>
      <c r="C11" s="64"/>
      <c r="D11" s="343">
        <v>324</v>
      </c>
      <c r="E11" s="343"/>
      <c r="F11" s="343">
        <v>307</v>
      </c>
      <c r="G11" s="343"/>
      <c r="H11" s="343">
        <v>34</v>
      </c>
      <c r="I11" s="343"/>
      <c r="J11" s="343">
        <v>108</v>
      </c>
      <c r="K11" s="343"/>
      <c r="L11" s="343">
        <v>85</v>
      </c>
      <c r="M11" s="343"/>
      <c r="N11" s="343">
        <v>27</v>
      </c>
      <c r="O11" s="343"/>
      <c r="P11" s="343">
        <v>27</v>
      </c>
      <c r="Q11" s="343"/>
      <c r="R11" s="343">
        <v>32</v>
      </c>
      <c r="S11" s="343"/>
      <c r="T11" s="343">
        <v>6</v>
      </c>
      <c r="U11" s="343"/>
      <c r="V11" s="343">
        <v>189</v>
      </c>
      <c r="W11" s="343"/>
      <c r="X11" s="343">
        <v>190</v>
      </c>
      <c r="Y11" s="343"/>
      <c r="Z11" s="321">
        <v>1</v>
      </c>
      <c r="AA11" s="321"/>
    </row>
    <row r="12" spans="1:27" ht="27.75" customHeight="1">
      <c r="A12" s="55"/>
      <c r="B12" s="54">
        <v>22</v>
      </c>
      <c r="C12" s="66"/>
      <c r="D12" s="343">
        <v>222</v>
      </c>
      <c r="E12" s="343"/>
      <c r="F12" s="343">
        <v>237</v>
      </c>
      <c r="G12" s="343"/>
      <c r="H12" s="343">
        <v>19</v>
      </c>
      <c r="I12" s="343"/>
      <c r="J12" s="343">
        <v>83</v>
      </c>
      <c r="K12" s="343"/>
      <c r="L12" s="343">
        <v>95</v>
      </c>
      <c r="M12" s="343"/>
      <c r="N12" s="343">
        <v>15</v>
      </c>
      <c r="O12" s="343"/>
      <c r="P12" s="343">
        <v>14</v>
      </c>
      <c r="Q12" s="343"/>
      <c r="R12" s="343">
        <v>16</v>
      </c>
      <c r="S12" s="343"/>
      <c r="T12" s="343">
        <v>4</v>
      </c>
      <c r="U12" s="343"/>
      <c r="V12" s="343">
        <v>125</v>
      </c>
      <c r="W12" s="343"/>
      <c r="X12" s="343">
        <v>126</v>
      </c>
      <c r="Y12" s="343"/>
      <c r="Z12" s="321" t="s">
        <v>13</v>
      </c>
      <c r="AA12" s="321"/>
    </row>
    <row r="13" spans="1:27" ht="27.75" customHeight="1">
      <c r="A13" s="53"/>
      <c r="B13" s="54">
        <v>23</v>
      </c>
      <c r="C13" s="66"/>
      <c r="D13" s="343">
        <v>244</v>
      </c>
      <c r="E13" s="343"/>
      <c r="F13" s="343">
        <v>246</v>
      </c>
      <c r="G13" s="343"/>
      <c r="H13" s="343">
        <v>17</v>
      </c>
      <c r="I13" s="343"/>
      <c r="J13" s="343">
        <v>74</v>
      </c>
      <c r="K13" s="343"/>
      <c r="L13" s="343">
        <v>78</v>
      </c>
      <c r="M13" s="343"/>
      <c r="N13" s="343">
        <v>11</v>
      </c>
      <c r="O13" s="343"/>
      <c r="P13" s="343">
        <v>30</v>
      </c>
      <c r="Q13" s="343"/>
      <c r="R13" s="343">
        <v>28</v>
      </c>
      <c r="S13" s="343"/>
      <c r="T13" s="343">
        <v>6</v>
      </c>
      <c r="U13" s="343"/>
      <c r="V13" s="343">
        <v>140</v>
      </c>
      <c r="W13" s="343"/>
      <c r="X13" s="343">
        <v>140</v>
      </c>
      <c r="Y13" s="343"/>
      <c r="Z13" s="321" t="s">
        <v>13</v>
      </c>
      <c r="AA13" s="321"/>
    </row>
    <row r="14" spans="1:27" ht="27.75" customHeight="1">
      <c r="A14" s="55"/>
      <c r="B14" s="43">
        <v>24</v>
      </c>
      <c r="C14" s="233"/>
      <c r="D14" s="343">
        <v>195</v>
      </c>
      <c r="E14" s="343"/>
      <c r="F14" s="343">
        <v>199</v>
      </c>
      <c r="G14" s="343"/>
      <c r="H14" s="343">
        <v>13</v>
      </c>
      <c r="I14" s="343"/>
      <c r="J14" s="343">
        <v>51</v>
      </c>
      <c r="K14" s="343"/>
      <c r="L14" s="343">
        <v>55</v>
      </c>
      <c r="M14" s="343"/>
      <c r="N14" s="343">
        <v>7</v>
      </c>
      <c r="O14" s="343"/>
      <c r="P14" s="343">
        <v>20</v>
      </c>
      <c r="Q14" s="343"/>
      <c r="R14" s="343">
        <v>21</v>
      </c>
      <c r="S14" s="343"/>
      <c r="T14" s="343">
        <v>5</v>
      </c>
      <c r="U14" s="343"/>
      <c r="V14" s="343">
        <v>124</v>
      </c>
      <c r="W14" s="343"/>
      <c r="X14" s="343">
        <v>123</v>
      </c>
      <c r="Y14" s="343"/>
      <c r="Z14" s="321">
        <v>1</v>
      </c>
      <c r="AA14" s="321"/>
    </row>
    <row r="15" spans="1:27" ht="27.75" customHeight="1">
      <c r="A15" s="55"/>
      <c r="B15" s="43">
        <v>25</v>
      </c>
      <c r="C15" s="232"/>
      <c r="D15" s="323">
        <v>171</v>
      </c>
      <c r="E15" s="321"/>
      <c r="F15" s="321">
        <v>172</v>
      </c>
      <c r="G15" s="321"/>
      <c r="H15" s="321">
        <v>12</v>
      </c>
      <c r="I15" s="321"/>
      <c r="J15" s="321">
        <v>45</v>
      </c>
      <c r="K15" s="321"/>
      <c r="L15" s="321">
        <v>46</v>
      </c>
      <c r="M15" s="321"/>
      <c r="N15" s="321">
        <v>6</v>
      </c>
      <c r="O15" s="321"/>
      <c r="P15" s="321">
        <v>13</v>
      </c>
      <c r="Q15" s="321"/>
      <c r="R15" s="321">
        <v>13</v>
      </c>
      <c r="S15" s="321"/>
      <c r="T15" s="321">
        <v>5</v>
      </c>
      <c r="U15" s="321"/>
      <c r="V15" s="321">
        <v>113</v>
      </c>
      <c r="W15" s="321"/>
      <c r="X15" s="321">
        <v>113</v>
      </c>
      <c r="Y15" s="321"/>
      <c r="Z15" s="321">
        <v>1</v>
      </c>
      <c r="AA15" s="321"/>
    </row>
    <row r="16" spans="1:27" ht="27.75" customHeight="1">
      <c r="A16" s="55"/>
      <c r="B16" s="43">
        <v>26</v>
      </c>
      <c r="C16" s="232"/>
      <c r="D16" s="323">
        <v>161</v>
      </c>
      <c r="E16" s="321"/>
      <c r="F16" s="321">
        <v>166</v>
      </c>
      <c r="G16" s="321"/>
      <c r="H16" s="321">
        <v>7</v>
      </c>
      <c r="I16" s="321"/>
      <c r="J16" s="321">
        <v>42</v>
      </c>
      <c r="K16" s="321"/>
      <c r="L16" s="321">
        <v>45</v>
      </c>
      <c r="M16" s="321"/>
      <c r="N16" s="321">
        <v>3</v>
      </c>
      <c r="O16" s="321"/>
      <c r="P16" s="321">
        <v>12</v>
      </c>
      <c r="Q16" s="321"/>
      <c r="R16" s="321">
        <v>13</v>
      </c>
      <c r="S16" s="321"/>
      <c r="T16" s="321">
        <v>4</v>
      </c>
      <c r="U16" s="321"/>
      <c r="V16" s="321">
        <v>107</v>
      </c>
      <c r="W16" s="321"/>
      <c r="X16" s="321">
        <v>108</v>
      </c>
      <c r="Y16" s="321"/>
      <c r="Z16" s="321">
        <v>0</v>
      </c>
      <c r="AA16" s="321"/>
    </row>
    <row r="17" spans="1:27" ht="27.75" customHeight="1">
      <c r="A17" s="46"/>
      <c r="B17" s="47">
        <v>27</v>
      </c>
      <c r="C17" s="48"/>
      <c r="D17" s="324">
        <v>132</v>
      </c>
      <c r="E17" s="322"/>
      <c r="F17" s="322">
        <v>129</v>
      </c>
      <c r="G17" s="322"/>
      <c r="H17" s="322">
        <v>10</v>
      </c>
      <c r="I17" s="322"/>
      <c r="J17" s="322">
        <v>35</v>
      </c>
      <c r="K17" s="322"/>
      <c r="L17" s="322">
        <v>32</v>
      </c>
      <c r="M17" s="322"/>
      <c r="N17" s="322">
        <v>6</v>
      </c>
      <c r="O17" s="322"/>
      <c r="P17" s="322">
        <v>10</v>
      </c>
      <c r="Q17" s="322"/>
      <c r="R17" s="322">
        <v>12</v>
      </c>
      <c r="S17" s="322"/>
      <c r="T17" s="322">
        <v>2</v>
      </c>
      <c r="U17" s="322"/>
      <c r="V17" s="322">
        <v>87</v>
      </c>
      <c r="W17" s="322"/>
      <c r="X17" s="322">
        <v>85</v>
      </c>
      <c r="Y17" s="322"/>
      <c r="Z17" s="322">
        <v>2</v>
      </c>
      <c r="AA17" s="322"/>
    </row>
    <row r="18" spans="1:27" ht="13.5" customHeight="1">
      <c r="A18" s="290" t="s">
        <v>389</v>
      </c>
      <c r="B18" s="43"/>
      <c r="C18" s="2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ht="13.5">
      <c r="A19" s="288" t="s">
        <v>440</v>
      </c>
    </row>
  </sheetData>
  <sheetProtection/>
  <mergeCells count="173">
    <mergeCell ref="X14:Y14"/>
    <mergeCell ref="Z14:AA14"/>
    <mergeCell ref="Z13:AA13"/>
    <mergeCell ref="D14:E14"/>
    <mergeCell ref="F14:G14"/>
    <mergeCell ref="H14:I14"/>
    <mergeCell ref="J14:K14"/>
    <mergeCell ref="L14:M14"/>
    <mergeCell ref="N14:O14"/>
    <mergeCell ref="V12:W12"/>
    <mergeCell ref="X12:Y12"/>
    <mergeCell ref="P14:Q14"/>
    <mergeCell ref="R14:S14"/>
    <mergeCell ref="T14:U14"/>
    <mergeCell ref="N13:O13"/>
    <mergeCell ref="P13:Q13"/>
    <mergeCell ref="R13:S13"/>
    <mergeCell ref="T13:U13"/>
    <mergeCell ref="V14:W14"/>
    <mergeCell ref="Z12:AA12"/>
    <mergeCell ref="D13:E13"/>
    <mergeCell ref="F13:G13"/>
    <mergeCell ref="H13:I13"/>
    <mergeCell ref="J13:K13"/>
    <mergeCell ref="L13:M13"/>
    <mergeCell ref="V13:W13"/>
    <mergeCell ref="X13:Y13"/>
    <mergeCell ref="R12:S12"/>
    <mergeCell ref="T12:U12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N10:O10"/>
    <mergeCell ref="P10:Q10"/>
    <mergeCell ref="R10:S10"/>
    <mergeCell ref="T10:U10"/>
    <mergeCell ref="V10:W10"/>
    <mergeCell ref="X10:Y10"/>
    <mergeCell ref="R9:S9"/>
    <mergeCell ref="T9:U9"/>
    <mergeCell ref="V9:W9"/>
    <mergeCell ref="X9:Y9"/>
    <mergeCell ref="Z9:AA9"/>
    <mergeCell ref="D10:E10"/>
    <mergeCell ref="F10:G10"/>
    <mergeCell ref="H10:I10"/>
    <mergeCell ref="J10:K10"/>
    <mergeCell ref="L10:M10"/>
    <mergeCell ref="V8:W8"/>
    <mergeCell ref="X8:Y8"/>
    <mergeCell ref="Z8:AA8"/>
    <mergeCell ref="D9:E9"/>
    <mergeCell ref="F9:G9"/>
    <mergeCell ref="H9:I9"/>
    <mergeCell ref="J9:K9"/>
    <mergeCell ref="L9:M9"/>
    <mergeCell ref="N9:O9"/>
    <mergeCell ref="P9:Q9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N7:O7"/>
    <mergeCell ref="P7:Q7"/>
    <mergeCell ref="R7:S7"/>
    <mergeCell ref="T7:U7"/>
    <mergeCell ref="V7:W7"/>
    <mergeCell ref="X7:Y7"/>
    <mergeCell ref="R6:S6"/>
    <mergeCell ref="T6:U6"/>
    <mergeCell ref="V6:W6"/>
    <mergeCell ref="X6:Y6"/>
    <mergeCell ref="Z6:AA6"/>
    <mergeCell ref="D7:E7"/>
    <mergeCell ref="F7:G7"/>
    <mergeCell ref="H7:I7"/>
    <mergeCell ref="J7:K7"/>
    <mergeCell ref="L7:M7"/>
    <mergeCell ref="V5:W5"/>
    <mergeCell ref="X5:Y5"/>
    <mergeCell ref="Z5:AA5"/>
    <mergeCell ref="D6:E6"/>
    <mergeCell ref="F6:G6"/>
    <mergeCell ref="H6:I6"/>
    <mergeCell ref="J6:K6"/>
    <mergeCell ref="L6:M6"/>
    <mergeCell ref="N6:O6"/>
    <mergeCell ref="P6:Q6"/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N4:O4"/>
    <mergeCell ref="P4:Q4"/>
    <mergeCell ref="R4:S4"/>
    <mergeCell ref="T4:U4"/>
    <mergeCell ref="V4:W4"/>
    <mergeCell ref="X4:Y4"/>
    <mergeCell ref="A3:C4"/>
    <mergeCell ref="D3:I3"/>
    <mergeCell ref="J3:O3"/>
    <mergeCell ref="P3:U3"/>
    <mergeCell ref="V3:AA3"/>
    <mergeCell ref="D4:E4"/>
    <mergeCell ref="F4:G4"/>
    <mergeCell ref="H4:I4"/>
    <mergeCell ref="J4:K4"/>
    <mergeCell ref="L4:M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D17:E17"/>
    <mergeCell ref="F16:G16"/>
    <mergeCell ref="F17:G17"/>
    <mergeCell ref="H16:I16"/>
    <mergeCell ref="H17:I17"/>
    <mergeCell ref="J16:K16"/>
    <mergeCell ref="J17:K17"/>
    <mergeCell ref="L16:M16"/>
    <mergeCell ref="L17:M17"/>
    <mergeCell ref="N16:O16"/>
    <mergeCell ref="N17:O17"/>
    <mergeCell ref="P16:Q16"/>
    <mergeCell ref="P17:Q17"/>
    <mergeCell ref="R16:S16"/>
    <mergeCell ref="R17:S17"/>
    <mergeCell ref="T16:U16"/>
    <mergeCell ref="T17:U17"/>
    <mergeCell ref="V16:W16"/>
    <mergeCell ref="V17:W17"/>
    <mergeCell ref="X16:Y16"/>
    <mergeCell ref="X17:Y17"/>
    <mergeCell ref="Z16:AA16"/>
    <mergeCell ref="Z17:AA17"/>
  </mergeCells>
  <printOptions horizontalCentered="1"/>
  <pageMargins left="0.5905511811023623" right="0.3937007874015748" top="0.5905511811023623" bottom="0.7874015748031497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9"/>
  <sheetViews>
    <sheetView showGridLines="0" view="pageBreakPreview" zoomScaleSheetLayoutView="100" zoomScalePageLayoutView="0" workbookViewId="0" topLeftCell="A1">
      <pane xSplit="3" ySplit="4" topLeftCell="D11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9" sqref="A19"/>
    </sheetView>
  </sheetViews>
  <sheetFormatPr defaultColWidth="9.140625" defaultRowHeight="15"/>
  <cols>
    <col min="1" max="1" width="4.8515625" style="35" customWidth="1"/>
    <col min="2" max="2" width="4.421875" style="35" bestFit="1" customWidth="1"/>
    <col min="3" max="3" width="3.57421875" style="36" customWidth="1"/>
    <col min="4" max="46" width="2.140625" style="1" customWidth="1"/>
    <col min="47" max="47" width="7.57421875" style="1" customWidth="1"/>
    <col min="48" max="48" width="12.57421875" style="1" customWidth="1"/>
    <col min="49" max="16384" width="9.00390625" style="1" customWidth="1"/>
  </cols>
  <sheetData>
    <row r="1" ht="17.25">
      <c r="A1" s="294" t="s">
        <v>425</v>
      </c>
    </row>
    <row r="2" spans="1:39" ht="13.5">
      <c r="A2" s="58"/>
      <c r="D2" s="383"/>
      <c r="E2" s="383"/>
      <c r="F2" s="383"/>
      <c r="AB2" s="88"/>
      <c r="AC2" s="18"/>
      <c r="AD2" s="49"/>
      <c r="AE2" s="49"/>
      <c r="AF2" s="49"/>
      <c r="AG2" s="49"/>
      <c r="AH2" s="49"/>
      <c r="AI2" s="49"/>
      <c r="AJ2" s="49"/>
      <c r="AK2" s="49"/>
      <c r="AL2" s="49"/>
      <c r="AM2" s="84" t="s">
        <v>383</v>
      </c>
    </row>
    <row r="3" spans="1:39" ht="33" customHeight="1">
      <c r="A3" s="325" t="s">
        <v>1</v>
      </c>
      <c r="B3" s="326"/>
      <c r="C3" s="326"/>
      <c r="D3" s="384" t="s">
        <v>30</v>
      </c>
      <c r="E3" s="384"/>
      <c r="F3" s="384"/>
      <c r="G3" s="384"/>
      <c r="H3" s="384"/>
      <c r="I3" s="384"/>
      <c r="J3" s="384"/>
      <c r="K3" s="384"/>
      <c r="L3" s="384"/>
      <c r="M3" s="384" t="s">
        <v>126</v>
      </c>
      <c r="N3" s="384"/>
      <c r="O3" s="384"/>
      <c r="P3" s="384"/>
      <c r="Q3" s="384"/>
      <c r="R3" s="384"/>
      <c r="S3" s="384"/>
      <c r="T3" s="384"/>
      <c r="U3" s="384"/>
      <c r="V3" s="384" t="s">
        <v>127</v>
      </c>
      <c r="W3" s="384"/>
      <c r="X3" s="384"/>
      <c r="Y3" s="384"/>
      <c r="Z3" s="384"/>
      <c r="AA3" s="384"/>
      <c r="AB3" s="384"/>
      <c r="AC3" s="384"/>
      <c r="AD3" s="384"/>
      <c r="AE3" s="384" t="s">
        <v>8</v>
      </c>
      <c r="AF3" s="384"/>
      <c r="AG3" s="384"/>
      <c r="AH3" s="384"/>
      <c r="AI3" s="384"/>
      <c r="AJ3" s="384"/>
      <c r="AK3" s="384"/>
      <c r="AL3" s="384"/>
      <c r="AM3" s="385"/>
    </row>
    <row r="4" spans="1:39" ht="33" customHeight="1">
      <c r="A4" s="325"/>
      <c r="B4" s="326"/>
      <c r="C4" s="326"/>
      <c r="D4" s="327" t="s">
        <v>128</v>
      </c>
      <c r="E4" s="327"/>
      <c r="F4" s="327"/>
      <c r="G4" s="327" t="s">
        <v>129</v>
      </c>
      <c r="H4" s="327"/>
      <c r="I4" s="327"/>
      <c r="J4" s="327" t="s">
        <v>130</v>
      </c>
      <c r="K4" s="327"/>
      <c r="L4" s="327"/>
      <c r="M4" s="327" t="s">
        <v>128</v>
      </c>
      <c r="N4" s="327"/>
      <c r="O4" s="327"/>
      <c r="P4" s="327" t="s">
        <v>129</v>
      </c>
      <c r="Q4" s="327"/>
      <c r="R4" s="327"/>
      <c r="S4" s="327" t="s">
        <v>130</v>
      </c>
      <c r="T4" s="327"/>
      <c r="U4" s="327"/>
      <c r="V4" s="327" t="s">
        <v>128</v>
      </c>
      <c r="W4" s="327"/>
      <c r="X4" s="327"/>
      <c r="Y4" s="327" t="s">
        <v>129</v>
      </c>
      <c r="Z4" s="327"/>
      <c r="AA4" s="327"/>
      <c r="AB4" s="327" t="s">
        <v>130</v>
      </c>
      <c r="AC4" s="327"/>
      <c r="AD4" s="327"/>
      <c r="AE4" s="327" t="s">
        <v>128</v>
      </c>
      <c r="AF4" s="327"/>
      <c r="AG4" s="327"/>
      <c r="AH4" s="327" t="s">
        <v>129</v>
      </c>
      <c r="AI4" s="327"/>
      <c r="AJ4" s="327"/>
      <c r="AK4" s="327" t="s">
        <v>130</v>
      </c>
      <c r="AL4" s="327"/>
      <c r="AM4" s="328"/>
    </row>
    <row r="5" spans="1:39" s="16" customFormat="1" ht="27.75" customHeight="1" hidden="1">
      <c r="A5" s="42" t="s">
        <v>11</v>
      </c>
      <c r="B5" s="40">
        <v>15</v>
      </c>
      <c r="C5" s="44" t="s">
        <v>12</v>
      </c>
      <c r="D5" s="323">
        <v>301</v>
      </c>
      <c r="E5" s="321"/>
      <c r="F5" s="321"/>
      <c r="G5" s="321">
        <v>306</v>
      </c>
      <c r="H5" s="321"/>
      <c r="I5" s="321"/>
      <c r="J5" s="321">
        <v>3</v>
      </c>
      <c r="K5" s="321"/>
      <c r="L5" s="321"/>
      <c r="M5" s="321">
        <v>15</v>
      </c>
      <c r="N5" s="321"/>
      <c r="O5" s="321"/>
      <c r="P5" s="321">
        <v>19</v>
      </c>
      <c r="Q5" s="321"/>
      <c r="R5" s="321"/>
      <c r="S5" s="321">
        <v>1</v>
      </c>
      <c r="T5" s="321"/>
      <c r="U5" s="321"/>
      <c r="V5" s="321">
        <v>151</v>
      </c>
      <c r="W5" s="321"/>
      <c r="X5" s="321"/>
      <c r="Y5" s="321">
        <v>152</v>
      </c>
      <c r="Z5" s="321"/>
      <c r="AA5" s="321"/>
      <c r="AB5" s="321">
        <v>2</v>
      </c>
      <c r="AC5" s="321"/>
      <c r="AD5" s="321"/>
      <c r="AE5" s="321">
        <v>135</v>
      </c>
      <c r="AF5" s="321"/>
      <c r="AG5" s="321"/>
      <c r="AH5" s="321">
        <v>135</v>
      </c>
      <c r="AI5" s="321"/>
      <c r="AJ5" s="321"/>
      <c r="AK5" s="321" t="s">
        <v>13</v>
      </c>
      <c r="AL5" s="321"/>
      <c r="AM5" s="321"/>
    </row>
    <row r="6" spans="1:39" ht="27.75" customHeight="1" hidden="1">
      <c r="A6" s="42"/>
      <c r="B6" s="43">
        <v>16</v>
      </c>
      <c r="C6" s="44"/>
      <c r="D6" s="323">
        <v>308</v>
      </c>
      <c r="E6" s="321"/>
      <c r="F6" s="321"/>
      <c r="G6" s="321">
        <v>302</v>
      </c>
      <c r="H6" s="321"/>
      <c r="I6" s="321"/>
      <c r="J6" s="321">
        <v>9</v>
      </c>
      <c r="K6" s="321"/>
      <c r="L6" s="321"/>
      <c r="M6" s="321">
        <v>11</v>
      </c>
      <c r="N6" s="321"/>
      <c r="O6" s="321"/>
      <c r="P6" s="321">
        <v>10</v>
      </c>
      <c r="Q6" s="321"/>
      <c r="R6" s="321"/>
      <c r="S6" s="321">
        <v>2</v>
      </c>
      <c r="T6" s="321"/>
      <c r="U6" s="321"/>
      <c r="V6" s="321">
        <v>153</v>
      </c>
      <c r="W6" s="321"/>
      <c r="X6" s="321"/>
      <c r="Y6" s="321">
        <v>148</v>
      </c>
      <c r="Z6" s="321"/>
      <c r="AA6" s="321"/>
      <c r="AB6" s="321">
        <v>7</v>
      </c>
      <c r="AC6" s="321"/>
      <c r="AD6" s="321"/>
      <c r="AE6" s="321">
        <v>144</v>
      </c>
      <c r="AF6" s="321"/>
      <c r="AG6" s="321"/>
      <c r="AH6" s="321">
        <v>144</v>
      </c>
      <c r="AI6" s="321"/>
      <c r="AJ6" s="321"/>
      <c r="AK6" s="321" t="s">
        <v>13</v>
      </c>
      <c r="AL6" s="321"/>
      <c r="AM6" s="321"/>
    </row>
    <row r="7" spans="1:39" ht="27.75" customHeight="1" hidden="1">
      <c r="A7" s="42"/>
      <c r="B7" s="40">
        <v>17</v>
      </c>
      <c r="C7" s="44"/>
      <c r="D7" s="323">
        <v>268</v>
      </c>
      <c r="E7" s="321"/>
      <c r="F7" s="321"/>
      <c r="G7" s="321">
        <v>274</v>
      </c>
      <c r="H7" s="321"/>
      <c r="I7" s="321"/>
      <c r="J7" s="321">
        <v>3</v>
      </c>
      <c r="K7" s="321"/>
      <c r="L7" s="321"/>
      <c r="M7" s="321">
        <v>12</v>
      </c>
      <c r="N7" s="321"/>
      <c r="O7" s="321"/>
      <c r="P7" s="321">
        <v>11</v>
      </c>
      <c r="Q7" s="321"/>
      <c r="R7" s="321"/>
      <c r="S7" s="321">
        <v>3</v>
      </c>
      <c r="T7" s="321"/>
      <c r="U7" s="321"/>
      <c r="V7" s="321">
        <v>135</v>
      </c>
      <c r="W7" s="321"/>
      <c r="X7" s="321"/>
      <c r="Y7" s="321">
        <v>142</v>
      </c>
      <c r="Z7" s="321"/>
      <c r="AA7" s="321"/>
      <c r="AB7" s="321" t="s">
        <v>13</v>
      </c>
      <c r="AC7" s="321"/>
      <c r="AD7" s="321"/>
      <c r="AE7" s="321">
        <v>121</v>
      </c>
      <c r="AF7" s="321"/>
      <c r="AG7" s="321"/>
      <c r="AH7" s="321">
        <v>121</v>
      </c>
      <c r="AI7" s="321"/>
      <c r="AJ7" s="321"/>
      <c r="AK7" s="321" t="s">
        <v>13</v>
      </c>
      <c r="AL7" s="321"/>
      <c r="AM7" s="321"/>
    </row>
    <row r="8" spans="1:39" ht="27.75" customHeight="1">
      <c r="A8" s="42" t="s">
        <v>11</v>
      </c>
      <c r="B8" s="40">
        <v>18</v>
      </c>
      <c r="C8" s="44" t="s">
        <v>12</v>
      </c>
      <c r="D8" s="323">
        <v>250</v>
      </c>
      <c r="E8" s="321"/>
      <c r="F8" s="321"/>
      <c r="G8" s="321">
        <v>251</v>
      </c>
      <c r="H8" s="321"/>
      <c r="I8" s="321"/>
      <c r="J8" s="321">
        <v>2</v>
      </c>
      <c r="K8" s="321"/>
      <c r="L8" s="321"/>
      <c r="M8" s="321">
        <v>10</v>
      </c>
      <c r="N8" s="321"/>
      <c r="O8" s="321"/>
      <c r="P8" s="321">
        <v>12</v>
      </c>
      <c r="Q8" s="321"/>
      <c r="R8" s="321"/>
      <c r="S8" s="321">
        <v>1</v>
      </c>
      <c r="T8" s="321"/>
      <c r="U8" s="321"/>
      <c r="V8" s="321">
        <v>124</v>
      </c>
      <c r="W8" s="321"/>
      <c r="X8" s="321"/>
      <c r="Y8" s="321">
        <v>123</v>
      </c>
      <c r="Z8" s="321"/>
      <c r="AA8" s="321"/>
      <c r="AB8" s="321">
        <v>1</v>
      </c>
      <c r="AC8" s="321"/>
      <c r="AD8" s="321"/>
      <c r="AE8" s="321">
        <v>116</v>
      </c>
      <c r="AF8" s="321"/>
      <c r="AG8" s="321"/>
      <c r="AH8" s="321">
        <v>116</v>
      </c>
      <c r="AI8" s="321"/>
      <c r="AJ8" s="321"/>
      <c r="AK8" s="321" t="s">
        <v>13</v>
      </c>
      <c r="AL8" s="321"/>
      <c r="AM8" s="321"/>
    </row>
    <row r="9" spans="2:39" ht="27.75" customHeight="1">
      <c r="B9" s="40">
        <v>19</v>
      </c>
      <c r="C9" s="45"/>
      <c r="D9" s="323">
        <v>226</v>
      </c>
      <c r="E9" s="321"/>
      <c r="F9" s="321"/>
      <c r="G9" s="321">
        <v>220</v>
      </c>
      <c r="H9" s="321"/>
      <c r="I9" s="321"/>
      <c r="J9" s="321">
        <v>8</v>
      </c>
      <c r="K9" s="321"/>
      <c r="L9" s="321"/>
      <c r="M9" s="321">
        <v>7</v>
      </c>
      <c r="N9" s="321"/>
      <c r="O9" s="321"/>
      <c r="P9" s="321">
        <v>6</v>
      </c>
      <c r="Q9" s="321"/>
      <c r="R9" s="321"/>
      <c r="S9" s="321">
        <v>2</v>
      </c>
      <c r="T9" s="321"/>
      <c r="U9" s="321"/>
      <c r="V9" s="321">
        <v>94</v>
      </c>
      <c r="W9" s="321"/>
      <c r="X9" s="321"/>
      <c r="Y9" s="321">
        <v>89</v>
      </c>
      <c r="Z9" s="321"/>
      <c r="AA9" s="321"/>
      <c r="AB9" s="321">
        <v>6</v>
      </c>
      <c r="AC9" s="321"/>
      <c r="AD9" s="321"/>
      <c r="AE9" s="321">
        <v>125</v>
      </c>
      <c r="AF9" s="321"/>
      <c r="AG9" s="321"/>
      <c r="AH9" s="321">
        <v>125</v>
      </c>
      <c r="AI9" s="321"/>
      <c r="AJ9" s="321"/>
      <c r="AK9" s="321" t="s">
        <v>13</v>
      </c>
      <c r="AL9" s="321"/>
      <c r="AM9" s="321"/>
    </row>
    <row r="10" spans="2:39" ht="27.75" customHeight="1">
      <c r="B10" s="40">
        <v>20</v>
      </c>
      <c r="C10" s="45"/>
      <c r="D10" s="323">
        <v>220</v>
      </c>
      <c r="E10" s="321"/>
      <c r="F10" s="321"/>
      <c r="G10" s="321">
        <v>221</v>
      </c>
      <c r="H10" s="321"/>
      <c r="I10" s="321"/>
      <c r="J10" s="321">
        <v>7</v>
      </c>
      <c r="K10" s="321"/>
      <c r="L10" s="321"/>
      <c r="M10" s="321">
        <v>7</v>
      </c>
      <c r="N10" s="321"/>
      <c r="O10" s="321"/>
      <c r="P10" s="321">
        <v>7</v>
      </c>
      <c r="Q10" s="321"/>
      <c r="R10" s="321"/>
      <c r="S10" s="321">
        <v>2</v>
      </c>
      <c r="T10" s="321"/>
      <c r="U10" s="321"/>
      <c r="V10" s="321">
        <v>92</v>
      </c>
      <c r="W10" s="321"/>
      <c r="X10" s="321"/>
      <c r="Y10" s="321">
        <v>93</v>
      </c>
      <c r="Z10" s="321"/>
      <c r="AA10" s="321"/>
      <c r="AB10" s="321">
        <v>5</v>
      </c>
      <c r="AC10" s="321"/>
      <c r="AD10" s="321"/>
      <c r="AE10" s="321">
        <v>121</v>
      </c>
      <c r="AF10" s="321"/>
      <c r="AG10" s="321"/>
      <c r="AH10" s="321">
        <v>121</v>
      </c>
      <c r="AI10" s="321"/>
      <c r="AJ10" s="321"/>
      <c r="AK10" s="321" t="s">
        <v>13</v>
      </c>
      <c r="AL10" s="321"/>
      <c r="AM10" s="321"/>
    </row>
    <row r="11" spans="1:39" ht="27.75" customHeight="1">
      <c r="A11" s="42"/>
      <c r="B11" s="40">
        <v>21</v>
      </c>
      <c r="C11" s="44"/>
      <c r="D11" s="323">
        <v>236</v>
      </c>
      <c r="E11" s="321"/>
      <c r="F11" s="321"/>
      <c r="G11" s="321">
        <v>237</v>
      </c>
      <c r="H11" s="321"/>
      <c r="I11" s="321"/>
      <c r="J11" s="321">
        <v>6</v>
      </c>
      <c r="K11" s="321"/>
      <c r="L11" s="321"/>
      <c r="M11" s="321">
        <v>8</v>
      </c>
      <c r="N11" s="321"/>
      <c r="O11" s="321"/>
      <c r="P11" s="321">
        <v>10</v>
      </c>
      <c r="Q11" s="321"/>
      <c r="R11" s="321"/>
      <c r="S11" s="321" t="s">
        <v>13</v>
      </c>
      <c r="T11" s="321"/>
      <c r="U11" s="321"/>
      <c r="V11" s="321">
        <v>98</v>
      </c>
      <c r="W11" s="321"/>
      <c r="X11" s="321"/>
      <c r="Y11" s="321">
        <v>97</v>
      </c>
      <c r="Z11" s="321"/>
      <c r="AA11" s="321"/>
      <c r="AB11" s="321">
        <v>6</v>
      </c>
      <c r="AC11" s="321"/>
      <c r="AD11" s="321"/>
      <c r="AE11" s="321">
        <v>130</v>
      </c>
      <c r="AF11" s="321"/>
      <c r="AG11" s="321"/>
      <c r="AH11" s="321">
        <v>130</v>
      </c>
      <c r="AI11" s="321"/>
      <c r="AJ11" s="321"/>
      <c r="AK11" s="321" t="s">
        <v>13</v>
      </c>
      <c r="AL11" s="321"/>
      <c r="AM11" s="321"/>
    </row>
    <row r="12" spans="2:39" ht="27.75" customHeight="1">
      <c r="B12" s="40">
        <v>22</v>
      </c>
      <c r="C12" s="45"/>
      <c r="D12" s="323">
        <v>161</v>
      </c>
      <c r="E12" s="321"/>
      <c r="F12" s="321"/>
      <c r="G12" s="321">
        <v>167</v>
      </c>
      <c r="H12" s="321"/>
      <c r="I12" s="321"/>
      <c r="J12" s="321" t="s">
        <v>13</v>
      </c>
      <c r="K12" s="321"/>
      <c r="L12" s="321"/>
      <c r="M12" s="321">
        <v>2</v>
      </c>
      <c r="N12" s="321"/>
      <c r="O12" s="321"/>
      <c r="P12" s="321">
        <v>2</v>
      </c>
      <c r="Q12" s="321"/>
      <c r="R12" s="321"/>
      <c r="S12" s="321" t="s">
        <v>13</v>
      </c>
      <c r="T12" s="321"/>
      <c r="U12" s="321"/>
      <c r="V12" s="321">
        <v>59</v>
      </c>
      <c r="W12" s="321"/>
      <c r="X12" s="321"/>
      <c r="Y12" s="321">
        <v>65</v>
      </c>
      <c r="Z12" s="321"/>
      <c r="AA12" s="321"/>
      <c r="AB12" s="321" t="s">
        <v>13</v>
      </c>
      <c r="AC12" s="321"/>
      <c r="AD12" s="321"/>
      <c r="AE12" s="321">
        <v>100</v>
      </c>
      <c r="AF12" s="321"/>
      <c r="AG12" s="321"/>
      <c r="AH12" s="321">
        <v>100</v>
      </c>
      <c r="AI12" s="321"/>
      <c r="AJ12" s="321"/>
      <c r="AK12" s="321" t="s">
        <v>13</v>
      </c>
      <c r="AL12" s="321"/>
      <c r="AM12" s="321"/>
    </row>
    <row r="13" spans="1:39" ht="27.75" customHeight="1">
      <c r="A13" s="42"/>
      <c r="B13" s="40">
        <v>23</v>
      </c>
      <c r="C13" s="45"/>
      <c r="D13" s="323">
        <v>129</v>
      </c>
      <c r="E13" s="321"/>
      <c r="F13" s="321"/>
      <c r="G13" s="321">
        <v>128</v>
      </c>
      <c r="H13" s="321"/>
      <c r="I13" s="321"/>
      <c r="J13" s="321">
        <v>1</v>
      </c>
      <c r="K13" s="321"/>
      <c r="L13" s="321"/>
      <c r="M13" s="321" t="s">
        <v>13</v>
      </c>
      <c r="N13" s="321"/>
      <c r="O13" s="321"/>
      <c r="P13" s="321" t="s">
        <v>13</v>
      </c>
      <c r="Q13" s="321"/>
      <c r="R13" s="321"/>
      <c r="S13" s="321" t="s">
        <v>13</v>
      </c>
      <c r="T13" s="321"/>
      <c r="U13" s="321"/>
      <c r="V13" s="321">
        <v>66</v>
      </c>
      <c r="W13" s="321"/>
      <c r="X13" s="321"/>
      <c r="Y13" s="321">
        <v>65</v>
      </c>
      <c r="Z13" s="321"/>
      <c r="AA13" s="321"/>
      <c r="AB13" s="321">
        <v>1</v>
      </c>
      <c r="AC13" s="321"/>
      <c r="AD13" s="321"/>
      <c r="AE13" s="321">
        <v>63</v>
      </c>
      <c r="AF13" s="321"/>
      <c r="AG13" s="321"/>
      <c r="AH13" s="321">
        <v>63</v>
      </c>
      <c r="AI13" s="321"/>
      <c r="AJ13" s="321"/>
      <c r="AK13" s="321" t="s">
        <v>13</v>
      </c>
      <c r="AL13" s="321"/>
      <c r="AM13" s="321"/>
    </row>
    <row r="14" spans="1:39" ht="27.75" customHeight="1">
      <c r="A14" s="55"/>
      <c r="B14" s="43">
        <v>24</v>
      </c>
      <c r="C14" s="232"/>
      <c r="D14" s="323">
        <v>137</v>
      </c>
      <c r="E14" s="321"/>
      <c r="F14" s="321"/>
      <c r="G14" s="321">
        <v>138</v>
      </c>
      <c r="H14" s="321"/>
      <c r="I14" s="321"/>
      <c r="J14" s="321" t="s">
        <v>13</v>
      </c>
      <c r="K14" s="321"/>
      <c r="L14" s="321"/>
      <c r="M14" s="321" t="s">
        <v>13</v>
      </c>
      <c r="N14" s="321"/>
      <c r="O14" s="321"/>
      <c r="P14" s="321" t="s">
        <v>13</v>
      </c>
      <c r="Q14" s="321"/>
      <c r="R14" s="321"/>
      <c r="S14" s="321" t="s">
        <v>13</v>
      </c>
      <c r="T14" s="321"/>
      <c r="U14" s="321"/>
      <c r="V14" s="321">
        <v>70</v>
      </c>
      <c r="W14" s="321"/>
      <c r="X14" s="321"/>
      <c r="Y14" s="321">
        <v>71</v>
      </c>
      <c r="Z14" s="321"/>
      <c r="AA14" s="321"/>
      <c r="AB14" s="321" t="s">
        <v>13</v>
      </c>
      <c r="AC14" s="321"/>
      <c r="AD14" s="321"/>
      <c r="AE14" s="321">
        <v>67</v>
      </c>
      <c r="AF14" s="321"/>
      <c r="AG14" s="321"/>
      <c r="AH14" s="321">
        <v>67</v>
      </c>
      <c r="AI14" s="321"/>
      <c r="AJ14" s="321"/>
      <c r="AK14" s="321" t="s">
        <v>13</v>
      </c>
      <c r="AL14" s="321"/>
      <c r="AM14" s="321"/>
    </row>
    <row r="15" spans="1:39" ht="27.75" customHeight="1">
      <c r="A15" s="55"/>
      <c r="B15" s="43">
        <v>25</v>
      </c>
      <c r="C15" s="232"/>
      <c r="D15" s="323">
        <v>115</v>
      </c>
      <c r="E15" s="321"/>
      <c r="F15" s="321"/>
      <c r="G15" s="321">
        <v>115</v>
      </c>
      <c r="H15" s="321"/>
      <c r="I15" s="321"/>
      <c r="J15" s="321" t="s">
        <v>345</v>
      </c>
      <c r="K15" s="321"/>
      <c r="L15" s="321"/>
      <c r="M15" s="321" t="s">
        <v>13</v>
      </c>
      <c r="N15" s="321"/>
      <c r="O15" s="321"/>
      <c r="P15" s="321" t="s">
        <v>13</v>
      </c>
      <c r="Q15" s="321"/>
      <c r="R15" s="321"/>
      <c r="S15" s="321" t="s">
        <v>13</v>
      </c>
      <c r="T15" s="321"/>
      <c r="U15" s="321"/>
      <c r="V15" s="321">
        <v>53</v>
      </c>
      <c r="W15" s="321"/>
      <c r="X15" s="321"/>
      <c r="Y15" s="321">
        <v>53</v>
      </c>
      <c r="Z15" s="321"/>
      <c r="AA15" s="321"/>
      <c r="AB15" s="321" t="s">
        <v>13</v>
      </c>
      <c r="AC15" s="321"/>
      <c r="AD15" s="321"/>
      <c r="AE15" s="321">
        <v>62</v>
      </c>
      <c r="AF15" s="321"/>
      <c r="AG15" s="321"/>
      <c r="AH15" s="321">
        <v>62</v>
      </c>
      <c r="AI15" s="321"/>
      <c r="AJ15" s="321"/>
      <c r="AK15" s="321" t="s">
        <v>13</v>
      </c>
      <c r="AL15" s="321"/>
      <c r="AM15" s="321"/>
    </row>
    <row r="16" spans="1:39" ht="27.75" customHeight="1">
      <c r="A16" s="55"/>
      <c r="B16" s="43">
        <v>26</v>
      </c>
      <c r="C16" s="232"/>
      <c r="D16" s="323">
        <v>141</v>
      </c>
      <c r="E16" s="321"/>
      <c r="F16" s="321"/>
      <c r="G16" s="321">
        <v>138</v>
      </c>
      <c r="H16" s="321"/>
      <c r="I16" s="321"/>
      <c r="J16" s="321">
        <v>3</v>
      </c>
      <c r="K16" s="321"/>
      <c r="L16" s="321"/>
      <c r="M16" s="321" t="s">
        <v>13</v>
      </c>
      <c r="N16" s="321"/>
      <c r="O16" s="321"/>
      <c r="P16" s="321" t="s">
        <v>13</v>
      </c>
      <c r="Q16" s="321"/>
      <c r="R16" s="321"/>
      <c r="S16" s="321" t="s">
        <v>13</v>
      </c>
      <c r="T16" s="321"/>
      <c r="U16" s="321"/>
      <c r="V16" s="321">
        <v>52</v>
      </c>
      <c r="W16" s="321"/>
      <c r="X16" s="321"/>
      <c r="Y16" s="321">
        <v>49</v>
      </c>
      <c r="Z16" s="321"/>
      <c r="AA16" s="321"/>
      <c r="AB16" s="321">
        <v>3</v>
      </c>
      <c r="AC16" s="321"/>
      <c r="AD16" s="321"/>
      <c r="AE16" s="321">
        <v>89</v>
      </c>
      <c r="AF16" s="321"/>
      <c r="AG16" s="321"/>
      <c r="AH16" s="321">
        <v>89</v>
      </c>
      <c r="AI16" s="321"/>
      <c r="AJ16" s="321"/>
      <c r="AK16" s="321" t="s">
        <v>13</v>
      </c>
      <c r="AL16" s="321"/>
      <c r="AM16" s="321"/>
    </row>
    <row r="17" spans="1:39" ht="27.75" customHeight="1">
      <c r="A17" s="46"/>
      <c r="B17" s="47">
        <v>27</v>
      </c>
      <c r="C17" s="48"/>
      <c r="D17" s="324">
        <v>115</v>
      </c>
      <c r="E17" s="322"/>
      <c r="F17" s="322"/>
      <c r="G17" s="322">
        <v>116</v>
      </c>
      <c r="H17" s="322"/>
      <c r="I17" s="322"/>
      <c r="J17" s="322">
        <v>2</v>
      </c>
      <c r="K17" s="322"/>
      <c r="L17" s="322"/>
      <c r="M17" s="322" t="s">
        <v>13</v>
      </c>
      <c r="N17" s="322"/>
      <c r="O17" s="322"/>
      <c r="P17" s="322" t="s">
        <v>13</v>
      </c>
      <c r="Q17" s="322"/>
      <c r="R17" s="322"/>
      <c r="S17" s="322" t="s">
        <v>13</v>
      </c>
      <c r="T17" s="322"/>
      <c r="U17" s="322"/>
      <c r="V17" s="322">
        <v>60</v>
      </c>
      <c r="W17" s="322"/>
      <c r="X17" s="322"/>
      <c r="Y17" s="322">
        <v>61</v>
      </c>
      <c r="Z17" s="322"/>
      <c r="AA17" s="322"/>
      <c r="AB17" s="322">
        <v>2</v>
      </c>
      <c r="AC17" s="322"/>
      <c r="AD17" s="322"/>
      <c r="AE17" s="322">
        <v>55</v>
      </c>
      <c r="AF17" s="322"/>
      <c r="AG17" s="322"/>
      <c r="AH17" s="322">
        <v>55</v>
      </c>
      <c r="AI17" s="322"/>
      <c r="AJ17" s="322"/>
      <c r="AK17" s="322" t="s">
        <v>13</v>
      </c>
      <c r="AL17" s="322"/>
      <c r="AM17" s="322"/>
    </row>
    <row r="18" spans="1:27" ht="13.5" customHeight="1">
      <c r="A18" s="290" t="s">
        <v>389</v>
      </c>
      <c r="B18" s="43"/>
      <c r="C18" s="2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ht="13.5">
      <c r="A19" s="288" t="s">
        <v>440</v>
      </c>
    </row>
    <row r="29" spans="1:16" ht="13.5">
      <c r="A29" s="1"/>
      <c r="B29" s="1"/>
      <c r="C29" s="1"/>
      <c r="P29" s="1" t="s">
        <v>131</v>
      </c>
    </row>
  </sheetData>
  <sheetProtection/>
  <mergeCells count="174">
    <mergeCell ref="V15:X15"/>
    <mergeCell ref="Y15:AA15"/>
    <mergeCell ref="AB15:AD15"/>
    <mergeCell ref="V14:X14"/>
    <mergeCell ref="Y14:AA14"/>
    <mergeCell ref="AB14:AD14"/>
    <mergeCell ref="AE14:AG14"/>
    <mergeCell ref="AH14:AJ14"/>
    <mergeCell ref="AK14:AM14"/>
    <mergeCell ref="D14:F14"/>
    <mergeCell ref="G14:I14"/>
    <mergeCell ref="J14:L14"/>
    <mergeCell ref="M14:O14"/>
    <mergeCell ref="P14:R14"/>
    <mergeCell ref="S14:U14"/>
    <mergeCell ref="V13:X13"/>
    <mergeCell ref="Y13:AA13"/>
    <mergeCell ref="AB13:AD13"/>
    <mergeCell ref="AE13:AG13"/>
    <mergeCell ref="AH13:AJ13"/>
    <mergeCell ref="AK13:AM13"/>
    <mergeCell ref="D13:F13"/>
    <mergeCell ref="G13:I13"/>
    <mergeCell ref="J13:L13"/>
    <mergeCell ref="M13:O13"/>
    <mergeCell ref="P13:R13"/>
    <mergeCell ref="S13:U13"/>
    <mergeCell ref="V12:X12"/>
    <mergeCell ref="Y12:AA12"/>
    <mergeCell ref="AB12:AD12"/>
    <mergeCell ref="AE12:AG12"/>
    <mergeCell ref="AH12:AJ12"/>
    <mergeCell ref="AK12:AM12"/>
    <mergeCell ref="D12:F12"/>
    <mergeCell ref="G12:I12"/>
    <mergeCell ref="J12:L12"/>
    <mergeCell ref="M12:O12"/>
    <mergeCell ref="P12:R12"/>
    <mergeCell ref="S12:U12"/>
    <mergeCell ref="V11:X11"/>
    <mergeCell ref="Y11:AA11"/>
    <mergeCell ref="AB11:AD11"/>
    <mergeCell ref="AE11:AG11"/>
    <mergeCell ref="AH11:AJ11"/>
    <mergeCell ref="AK11:AM11"/>
    <mergeCell ref="D11:F11"/>
    <mergeCell ref="G11:I11"/>
    <mergeCell ref="J11:L11"/>
    <mergeCell ref="M11:O11"/>
    <mergeCell ref="P11:R11"/>
    <mergeCell ref="S11:U11"/>
    <mergeCell ref="V10:X10"/>
    <mergeCell ref="Y10:AA10"/>
    <mergeCell ref="AB10:AD10"/>
    <mergeCell ref="AE10:AG10"/>
    <mergeCell ref="AH10:AJ10"/>
    <mergeCell ref="AK10:AM10"/>
    <mergeCell ref="D10:F10"/>
    <mergeCell ref="G10:I10"/>
    <mergeCell ref="J10:L10"/>
    <mergeCell ref="M10:O10"/>
    <mergeCell ref="P10:R10"/>
    <mergeCell ref="S10:U10"/>
    <mergeCell ref="V9:X9"/>
    <mergeCell ref="Y9:AA9"/>
    <mergeCell ref="AB9:AD9"/>
    <mergeCell ref="AE9:AG9"/>
    <mergeCell ref="AH9:AJ9"/>
    <mergeCell ref="AK9:AM9"/>
    <mergeCell ref="D9:F9"/>
    <mergeCell ref="G9:I9"/>
    <mergeCell ref="J9:L9"/>
    <mergeCell ref="M9:O9"/>
    <mergeCell ref="P9:R9"/>
    <mergeCell ref="S9:U9"/>
    <mergeCell ref="V8:X8"/>
    <mergeCell ref="Y8:AA8"/>
    <mergeCell ref="AB8:AD8"/>
    <mergeCell ref="AE8:AG8"/>
    <mergeCell ref="AH8:AJ8"/>
    <mergeCell ref="AK8:AM8"/>
    <mergeCell ref="D8:F8"/>
    <mergeCell ref="G8:I8"/>
    <mergeCell ref="J8:L8"/>
    <mergeCell ref="M8:O8"/>
    <mergeCell ref="P8:R8"/>
    <mergeCell ref="S8:U8"/>
    <mergeCell ref="V7:X7"/>
    <mergeCell ref="Y7:AA7"/>
    <mergeCell ref="AB7:AD7"/>
    <mergeCell ref="AE7:AG7"/>
    <mergeCell ref="AH7:AJ7"/>
    <mergeCell ref="AK7:AM7"/>
    <mergeCell ref="D7:F7"/>
    <mergeCell ref="G7:I7"/>
    <mergeCell ref="J7:L7"/>
    <mergeCell ref="M7:O7"/>
    <mergeCell ref="P7:R7"/>
    <mergeCell ref="S7:U7"/>
    <mergeCell ref="V6:X6"/>
    <mergeCell ref="Y6:AA6"/>
    <mergeCell ref="AB6:AD6"/>
    <mergeCell ref="AE6:AG6"/>
    <mergeCell ref="AH6:AJ6"/>
    <mergeCell ref="AK6:AM6"/>
    <mergeCell ref="AB5:AD5"/>
    <mergeCell ref="AE5:AG5"/>
    <mergeCell ref="AH5:AJ5"/>
    <mergeCell ref="AK5:AM5"/>
    <mergeCell ref="D6:F6"/>
    <mergeCell ref="G6:I6"/>
    <mergeCell ref="J6:L6"/>
    <mergeCell ref="M6:O6"/>
    <mergeCell ref="P6:R6"/>
    <mergeCell ref="S6:U6"/>
    <mergeCell ref="AH4:AJ4"/>
    <mergeCell ref="AK4:AM4"/>
    <mergeCell ref="D5:F5"/>
    <mergeCell ref="G5:I5"/>
    <mergeCell ref="J5:L5"/>
    <mergeCell ref="M5:O5"/>
    <mergeCell ref="P5:R5"/>
    <mergeCell ref="S5:U5"/>
    <mergeCell ref="V5:X5"/>
    <mergeCell ref="Y5:AA5"/>
    <mergeCell ref="P4:R4"/>
    <mergeCell ref="S4:U4"/>
    <mergeCell ref="V4:X4"/>
    <mergeCell ref="Y4:AA4"/>
    <mergeCell ref="AB4:AD4"/>
    <mergeCell ref="AE4:AG4"/>
    <mergeCell ref="D2:F2"/>
    <mergeCell ref="A3:C4"/>
    <mergeCell ref="D3:L3"/>
    <mergeCell ref="M3:U3"/>
    <mergeCell ref="V3:AD3"/>
    <mergeCell ref="AE3:AM3"/>
    <mergeCell ref="D4:F4"/>
    <mergeCell ref="G4:I4"/>
    <mergeCell ref="J4:L4"/>
    <mergeCell ref="M4:O4"/>
    <mergeCell ref="D15:F15"/>
    <mergeCell ref="G15:I15"/>
    <mergeCell ref="J15:L15"/>
    <mergeCell ref="M15:O15"/>
    <mergeCell ref="P15:R15"/>
    <mergeCell ref="S15:U15"/>
    <mergeCell ref="AE15:AG15"/>
    <mergeCell ref="AH15:AJ15"/>
    <mergeCell ref="AK15:AM15"/>
    <mergeCell ref="D16:F16"/>
    <mergeCell ref="D17:F17"/>
    <mergeCell ref="G16:I16"/>
    <mergeCell ref="G17:I17"/>
    <mergeCell ref="J16:L16"/>
    <mergeCell ref="J17:L17"/>
    <mergeCell ref="M16:O16"/>
    <mergeCell ref="M17:O17"/>
    <mergeCell ref="P16:R16"/>
    <mergeCell ref="P17:R17"/>
    <mergeCell ref="S16:U16"/>
    <mergeCell ref="S17:U17"/>
    <mergeCell ref="V16:X16"/>
    <mergeCell ref="V17:X17"/>
    <mergeCell ref="AH16:AJ16"/>
    <mergeCell ref="AH17:AJ17"/>
    <mergeCell ref="AK16:AM16"/>
    <mergeCell ref="AK17:AM17"/>
    <mergeCell ref="Y16:AA16"/>
    <mergeCell ref="Y17:AA17"/>
    <mergeCell ref="AB16:AD16"/>
    <mergeCell ref="AB17:AD17"/>
    <mergeCell ref="AE16:AG16"/>
    <mergeCell ref="AE17:AG17"/>
  </mergeCells>
  <printOptions/>
  <pageMargins left="0.3937007874015748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0"/>
  <sheetViews>
    <sheetView showGridLines="0" view="pageBreakPreview" zoomScaleSheetLayoutView="100" zoomScalePageLayoutView="0" workbookViewId="0" topLeftCell="A1">
      <pane xSplit="3" ySplit="4" topLeftCell="D11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2" sqref="A2:O18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15" width="6.00390625" style="1" customWidth="1"/>
    <col min="16" max="23" width="3.57421875" style="1" customWidth="1"/>
    <col min="24" max="16384" width="9.00390625" style="1" customWidth="1"/>
  </cols>
  <sheetData>
    <row r="1" ht="17.25">
      <c r="A1" s="294" t="s">
        <v>441</v>
      </c>
    </row>
    <row r="2" spans="1:15" ht="11.25" customHeight="1">
      <c r="A2" s="18"/>
      <c r="B2" s="18"/>
      <c r="C2" s="18"/>
      <c r="I2" s="49"/>
      <c r="J2" s="49"/>
      <c r="K2" s="49"/>
      <c r="L2" s="49"/>
      <c r="M2" s="49"/>
      <c r="N2" s="49"/>
      <c r="O2" s="84" t="s">
        <v>383</v>
      </c>
    </row>
    <row r="3" spans="1:15" ht="27.75" customHeight="1">
      <c r="A3" s="325" t="s">
        <v>132</v>
      </c>
      <c r="B3" s="326"/>
      <c r="C3" s="326"/>
      <c r="D3" s="382" t="s">
        <v>133</v>
      </c>
      <c r="E3" s="327"/>
      <c r="F3" s="327"/>
      <c r="G3" s="327"/>
      <c r="H3" s="327"/>
      <c r="I3" s="327"/>
      <c r="J3" s="327" t="s">
        <v>134</v>
      </c>
      <c r="K3" s="327"/>
      <c r="L3" s="327"/>
      <c r="M3" s="327"/>
      <c r="N3" s="327"/>
      <c r="O3" s="328"/>
    </row>
    <row r="4" spans="1:15" ht="27.75" customHeight="1">
      <c r="A4" s="325"/>
      <c r="B4" s="326"/>
      <c r="C4" s="326"/>
      <c r="D4" s="382" t="s">
        <v>123</v>
      </c>
      <c r="E4" s="327"/>
      <c r="F4" s="327" t="s">
        <v>124</v>
      </c>
      <c r="G4" s="327"/>
      <c r="H4" s="327" t="s">
        <v>125</v>
      </c>
      <c r="I4" s="327"/>
      <c r="J4" s="327" t="s">
        <v>123</v>
      </c>
      <c r="K4" s="327"/>
      <c r="L4" s="327" t="s">
        <v>124</v>
      </c>
      <c r="M4" s="327"/>
      <c r="N4" s="327" t="s">
        <v>125</v>
      </c>
      <c r="O4" s="328"/>
    </row>
    <row r="5" spans="1:15" ht="27.75" customHeight="1" hidden="1">
      <c r="A5" s="53" t="s">
        <v>11</v>
      </c>
      <c r="B5" s="54">
        <v>15</v>
      </c>
      <c r="C5" s="64" t="s">
        <v>12</v>
      </c>
      <c r="D5" s="321">
        <v>787</v>
      </c>
      <c r="E5" s="321"/>
      <c r="F5" s="321">
        <v>775</v>
      </c>
      <c r="G5" s="321"/>
      <c r="H5" s="321">
        <v>49</v>
      </c>
      <c r="I5" s="321"/>
      <c r="J5" s="321">
        <v>272</v>
      </c>
      <c r="K5" s="321"/>
      <c r="L5" s="321">
        <v>263</v>
      </c>
      <c r="M5" s="321"/>
      <c r="N5" s="321">
        <v>108</v>
      </c>
      <c r="O5" s="321"/>
    </row>
    <row r="6" spans="1:15" ht="27.75" customHeight="1" hidden="1">
      <c r="A6" s="53"/>
      <c r="B6" s="54">
        <v>16</v>
      </c>
      <c r="C6" s="64"/>
      <c r="D6" s="321">
        <v>711</v>
      </c>
      <c r="E6" s="321"/>
      <c r="F6" s="321">
        <v>680</v>
      </c>
      <c r="G6" s="321"/>
      <c r="H6" s="321">
        <v>80</v>
      </c>
      <c r="I6" s="321"/>
      <c r="J6" s="321">
        <v>251</v>
      </c>
      <c r="K6" s="321"/>
      <c r="L6" s="321">
        <v>264</v>
      </c>
      <c r="M6" s="321"/>
      <c r="N6" s="321">
        <v>95</v>
      </c>
      <c r="O6" s="321"/>
    </row>
    <row r="7" spans="1:15" ht="27.75" customHeight="1" hidden="1">
      <c r="A7" s="53"/>
      <c r="B7" s="54">
        <v>17</v>
      </c>
      <c r="C7" s="64"/>
      <c r="D7" s="321">
        <v>762</v>
      </c>
      <c r="E7" s="321"/>
      <c r="F7" s="321">
        <v>728</v>
      </c>
      <c r="G7" s="321"/>
      <c r="H7" s="321">
        <v>114</v>
      </c>
      <c r="I7" s="321"/>
      <c r="J7" s="321">
        <v>247</v>
      </c>
      <c r="K7" s="321"/>
      <c r="L7" s="321">
        <v>245</v>
      </c>
      <c r="M7" s="321"/>
      <c r="N7" s="321">
        <v>97</v>
      </c>
      <c r="O7" s="321"/>
    </row>
    <row r="8" spans="1:15" ht="27.75" customHeight="1">
      <c r="A8" s="53" t="s">
        <v>11</v>
      </c>
      <c r="B8" s="54">
        <v>18</v>
      </c>
      <c r="C8" s="64" t="s">
        <v>12</v>
      </c>
      <c r="D8" s="321">
        <v>813</v>
      </c>
      <c r="E8" s="321"/>
      <c r="F8" s="321">
        <v>861</v>
      </c>
      <c r="G8" s="321"/>
      <c r="H8" s="321">
        <v>66</v>
      </c>
      <c r="I8" s="321"/>
      <c r="J8" s="321">
        <v>222</v>
      </c>
      <c r="K8" s="321"/>
      <c r="L8" s="321">
        <v>227</v>
      </c>
      <c r="M8" s="321"/>
      <c r="N8" s="321">
        <v>92</v>
      </c>
      <c r="O8" s="321"/>
    </row>
    <row r="9" spans="1:15" ht="27.75" customHeight="1">
      <c r="A9" s="55"/>
      <c r="B9" s="54">
        <v>19</v>
      </c>
      <c r="C9" s="66"/>
      <c r="D9" s="321">
        <v>962</v>
      </c>
      <c r="E9" s="321"/>
      <c r="F9" s="321">
        <v>964</v>
      </c>
      <c r="G9" s="321"/>
      <c r="H9" s="321">
        <v>64</v>
      </c>
      <c r="I9" s="321"/>
      <c r="J9" s="321">
        <v>219</v>
      </c>
      <c r="K9" s="321"/>
      <c r="L9" s="321">
        <v>234</v>
      </c>
      <c r="M9" s="321"/>
      <c r="N9" s="321">
        <v>77</v>
      </c>
      <c r="O9" s="321"/>
    </row>
    <row r="10" spans="1:15" ht="27.75" customHeight="1">
      <c r="A10" s="55"/>
      <c r="B10" s="54">
        <v>20</v>
      </c>
      <c r="C10" s="66"/>
      <c r="D10" s="321">
        <v>878</v>
      </c>
      <c r="E10" s="321"/>
      <c r="F10" s="321">
        <v>865</v>
      </c>
      <c r="G10" s="321"/>
      <c r="H10" s="321">
        <v>77</v>
      </c>
      <c r="I10" s="321"/>
      <c r="J10" s="321">
        <v>237</v>
      </c>
      <c r="K10" s="321"/>
      <c r="L10" s="321">
        <v>217</v>
      </c>
      <c r="M10" s="321"/>
      <c r="N10" s="321">
        <v>97</v>
      </c>
      <c r="O10" s="321"/>
    </row>
    <row r="11" spans="1:15" ht="27.75" customHeight="1">
      <c r="A11" s="53"/>
      <c r="B11" s="54">
        <v>21</v>
      </c>
      <c r="C11" s="64"/>
      <c r="D11" s="321">
        <v>890</v>
      </c>
      <c r="E11" s="321"/>
      <c r="F11" s="321">
        <v>926</v>
      </c>
      <c r="G11" s="321"/>
      <c r="H11" s="321">
        <v>41</v>
      </c>
      <c r="I11" s="321"/>
      <c r="J11" s="321">
        <v>210</v>
      </c>
      <c r="K11" s="321"/>
      <c r="L11" s="321">
        <v>224</v>
      </c>
      <c r="M11" s="321"/>
      <c r="N11" s="321">
        <v>83</v>
      </c>
      <c r="O11" s="321"/>
    </row>
    <row r="12" spans="1:15" ht="27.75" customHeight="1">
      <c r="A12" s="55"/>
      <c r="B12" s="54">
        <v>22</v>
      </c>
      <c r="C12" s="66"/>
      <c r="D12" s="321">
        <v>769</v>
      </c>
      <c r="E12" s="321"/>
      <c r="F12" s="321">
        <v>767</v>
      </c>
      <c r="G12" s="321"/>
      <c r="H12" s="321">
        <v>43</v>
      </c>
      <c r="I12" s="321"/>
      <c r="J12" s="321">
        <v>196</v>
      </c>
      <c r="K12" s="321"/>
      <c r="L12" s="321">
        <v>206</v>
      </c>
      <c r="M12" s="321"/>
      <c r="N12" s="321">
        <v>73</v>
      </c>
      <c r="O12" s="321"/>
    </row>
    <row r="13" spans="1:15" ht="27.75" customHeight="1">
      <c r="A13" s="53"/>
      <c r="B13" s="54">
        <v>23</v>
      </c>
      <c r="C13" s="66"/>
      <c r="D13" s="321">
        <v>858</v>
      </c>
      <c r="E13" s="321"/>
      <c r="F13" s="321">
        <v>860</v>
      </c>
      <c r="G13" s="321"/>
      <c r="H13" s="321">
        <v>41</v>
      </c>
      <c r="I13" s="321"/>
      <c r="J13" s="321">
        <v>183</v>
      </c>
      <c r="K13" s="321"/>
      <c r="L13" s="321">
        <v>174</v>
      </c>
      <c r="M13" s="321"/>
      <c r="N13" s="321">
        <v>82</v>
      </c>
      <c r="O13" s="321"/>
    </row>
    <row r="14" spans="1:15" ht="27.75" customHeight="1">
      <c r="A14" s="55"/>
      <c r="B14" s="43">
        <v>24</v>
      </c>
      <c r="C14" s="233"/>
      <c r="D14" s="321">
        <v>913</v>
      </c>
      <c r="E14" s="321"/>
      <c r="F14" s="321">
        <v>899</v>
      </c>
      <c r="G14" s="321"/>
      <c r="H14" s="321">
        <v>55</v>
      </c>
      <c r="I14" s="321"/>
      <c r="J14" s="321">
        <v>190</v>
      </c>
      <c r="K14" s="321"/>
      <c r="L14" s="321">
        <v>175</v>
      </c>
      <c r="M14" s="321"/>
      <c r="N14" s="321">
        <v>97</v>
      </c>
      <c r="O14" s="321"/>
    </row>
    <row r="15" spans="1:15" ht="27.75" customHeight="1">
      <c r="A15" s="55"/>
      <c r="B15" s="43">
        <v>25</v>
      </c>
      <c r="C15" s="232"/>
      <c r="D15" s="323">
        <v>943</v>
      </c>
      <c r="E15" s="321"/>
      <c r="F15" s="321">
        <v>964</v>
      </c>
      <c r="G15" s="321"/>
      <c r="H15" s="321">
        <v>34</v>
      </c>
      <c r="I15" s="321"/>
      <c r="J15" s="321">
        <v>191</v>
      </c>
      <c r="K15" s="321"/>
      <c r="L15" s="321">
        <v>197</v>
      </c>
      <c r="M15" s="321"/>
      <c r="N15" s="321">
        <v>91</v>
      </c>
      <c r="O15" s="321"/>
    </row>
    <row r="16" spans="1:15" ht="27.75" customHeight="1">
      <c r="A16" s="55"/>
      <c r="B16" s="43">
        <v>26</v>
      </c>
      <c r="C16" s="232"/>
      <c r="D16" s="323">
        <v>915</v>
      </c>
      <c r="E16" s="321"/>
      <c r="F16" s="321">
        <v>887</v>
      </c>
      <c r="G16" s="321"/>
      <c r="H16" s="321">
        <v>62</v>
      </c>
      <c r="I16" s="321"/>
      <c r="J16" s="321">
        <v>216</v>
      </c>
      <c r="K16" s="321"/>
      <c r="L16" s="321">
        <v>207</v>
      </c>
      <c r="M16" s="321"/>
      <c r="N16" s="321">
        <v>100</v>
      </c>
      <c r="O16" s="321"/>
    </row>
    <row r="17" spans="1:15" ht="27.75" customHeight="1">
      <c r="A17" s="46"/>
      <c r="B17" s="47">
        <v>27</v>
      </c>
      <c r="C17" s="48"/>
      <c r="D17" s="324">
        <v>1085</v>
      </c>
      <c r="E17" s="322"/>
      <c r="F17" s="322">
        <v>1064</v>
      </c>
      <c r="G17" s="322"/>
      <c r="H17" s="322">
        <v>83</v>
      </c>
      <c r="I17" s="322"/>
      <c r="J17" s="322">
        <v>206</v>
      </c>
      <c r="K17" s="322"/>
      <c r="L17" s="322">
        <v>208</v>
      </c>
      <c r="M17" s="322"/>
      <c r="N17" s="322">
        <v>98</v>
      </c>
      <c r="O17" s="322"/>
    </row>
    <row r="18" spans="1:27" ht="13.5" customHeight="1">
      <c r="A18" s="290" t="s">
        <v>390</v>
      </c>
      <c r="B18" s="43"/>
      <c r="C18" s="2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ht="13.5">
      <c r="A19" s="288" t="s">
        <v>439</v>
      </c>
    </row>
    <row r="20" spans="2:3" ht="13.5">
      <c r="B20" s="1"/>
      <c r="C20" s="1"/>
    </row>
  </sheetData>
  <sheetProtection/>
  <mergeCells count="87"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7:O7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A3:C4"/>
    <mergeCell ref="D3:I3"/>
    <mergeCell ref="J3:O3"/>
    <mergeCell ref="D4:E4"/>
    <mergeCell ref="F4:G4"/>
    <mergeCell ref="H4:I4"/>
    <mergeCell ref="J4:K4"/>
    <mergeCell ref="L4:M4"/>
    <mergeCell ref="N4:O4"/>
    <mergeCell ref="D15:E15"/>
    <mergeCell ref="F15:G15"/>
    <mergeCell ref="H15:I15"/>
    <mergeCell ref="J15:K15"/>
    <mergeCell ref="L15:M15"/>
    <mergeCell ref="N15:O15"/>
    <mergeCell ref="D16:E16"/>
    <mergeCell ref="D17:E17"/>
    <mergeCell ref="F16:G16"/>
    <mergeCell ref="F17:G17"/>
    <mergeCell ref="H16:I16"/>
    <mergeCell ref="H17:I17"/>
    <mergeCell ref="J16:K16"/>
    <mergeCell ref="J17:K17"/>
    <mergeCell ref="L16:M16"/>
    <mergeCell ref="L17:M17"/>
    <mergeCell ref="N16:O16"/>
    <mergeCell ref="N17:O17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9"/>
  <sheetViews>
    <sheetView showGridLines="0" view="pageBreakPreview" zoomScaleSheetLayoutView="100" zoomScalePageLayoutView="0" workbookViewId="0" topLeftCell="A1">
      <pane xSplit="3" ySplit="4" topLeftCell="D10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9" sqref="A19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21" width="4.140625" style="1" customWidth="1"/>
    <col min="22" max="29" width="3.57421875" style="1" customWidth="1"/>
    <col min="30" max="16384" width="9.00390625" style="1" customWidth="1"/>
  </cols>
  <sheetData>
    <row r="1" ht="17.25">
      <c r="A1" s="294" t="s">
        <v>426</v>
      </c>
    </row>
    <row r="2" spans="1:21" ht="13.5">
      <c r="A2" s="18"/>
      <c r="B2" s="18"/>
      <c r="C2" s="18"/>
      <c r="K2" s="18"/>
      <c r="L2" s="49"/>
      <c r="M2" s="49"/>
      <c r="N2" s="49"/>
      <c r="O2" s="49"/>
      <c r="P2" s="49"/>
      <c r="Q2" s="49"/>
      <c r="R2" s="49"/>
      <c r="S2" s="49"/>
      <c r="T2" s="49"/>
      <c r="U2" s="84" t="s">
        <v>384</v>
      </c>
    </row>
    <row r="3" spans="1:21" ht="27.75" customHeight="1">
      <c r="A3" s="325" t="s">
        <v>1</v>
      </c>
      <c r="B3" s="326"/>
      <c r="C3" s="326"/>
      <c r="D3" s="386" t="s">
        <v>30</v>
      </c>
      <c r="E3" s="387"/>
      <c r="F3" s="387"/>
      <c r="G3" s="387"/>
      <c r="H3" s="387"/>
      <c r="I3" s="387"/>
      <c r="J3" s="388" t="s">
        <v>135</v>
      </c>
      <c r="K3" s="388"/>
      <c r="L3" s="388"/>
      <c r="M3" s="388"/>
      <c r="N3" s="388"/>
      <c r="O3" s="388"/>
      <c r="P3" s="388" t="s">
        <v>136</v>
      </c>
      <c r="Q3" s="388"/>
      <c r="R3" s="388"/>
      <c r="S3" s="388"/>
      <c r="T3" s="388"/>
      <c r="U3" s="389"/>
    </row>
    <row r="4" spans="1:21" ht="27.75" customHeight="1">
      <c r="A4" s="325"/>
      <c r="B4" s="326"/>
      <c r="C4" s="326"/>
      <c r="D4" s="382" t="s">
        <v>137</v>
      </c>
      <c r="E4" s="327"/>
      <c r="F4" s="327" t="s">
        <v>138</v>
      </c>
      <c r="G4" s="327"/>
      <c r="H4" s="327" t="s">
        <v>139</v>
      </c>
      <c r="I4" s="327"/>
      <c r="J4" s="327" t="s">
        <v>137</v>
      </c>
      <c r="K4" s="327"/>
      <c r="L4" s="327" t="s">
        <v>138</v>
      </c>
      <c r="M4" s="327"/>
      <c r="N4" s="327" t="s">
        <v>139</v>
      </c>
      <c r="O4" s="327"/>
      <c r="P4" s="327" t="s">
        <v>137</v>
      </c>
      <c r="Q4" s="327"/>
      <c r="R4" s="327" t="s">
        <v>138</v>
      </c>
      <c r="S4" s="327"/>
      <c r="T4" s="327" t="s">
        <v>139</v>
      </c>
      <c r="U4" s="328"/>
    </row>
    <row r="5" spans="1:21" ht="27.75" customHeight="1" hidden="1">
      <c r="A5" s="53" t="s">
        <v>11</v>
      </c>
      <c r="B5" s="54">
        <v>15</v>
      </c>
      <c r="C5" s="64" t="s">
        <v>12</v>
      </c>
      <c r="D5" s="321">
        <v>352</v>
      </c>
      <c r="E5" s="321"/>
      <c r="F5" s="321">
        <v>362</v>
      </c>
      <c r="G5" s="321"/>
      <c r="H5" s="321">
        <v>46</v>
      </c>
      <c r="I5" s="321"/>
      <c r="J5" s="321">
        <v>303</v>
      </c>
      <c r="K5" s="321"/>
      <c r="L5" s="321">
        <v>309</v>
      </c>
      <c r="M5" s="321"/>
      <c r="N5" s="321">
        <v>34</v>
      </c>
      <c r="O5" s="321"/>
      <c r="P5" s="321">
        <v>48</v>
      </c>
      <c r="Q5" s="321"/>
      <c r="R5" s="321">
        <v>52</v>
      </c>
      <c r="S5" s="321"/>
      <c r="T5" s="321">
        <v>12</v>
      </c>
      <c r="U5" s="321"/>
    </row>
    <row r="6" spans="1:21" ht="27.75" customHeight="1" hidden="1">
      <c r="A6" s="53"/>
      <c r="B6" s="54">
        <v>16</v>
      </c>
      <c r="C6" s="64"/>
      <c r="D6" s="321">
        <v>339</v>
      </c>
      <c r="E6" s="321"/>
      <c r="F6" s="321">
        <v>332</v>
      </c>
      <c r="G6" s="321"/>
      <c r="H6" s="321">
        <v>53</v>
      </c>
      <c r="I6" s="321"/>
      <c r="J6" s="321">
        <v>291</v>
      </c>
      <c r="K6" s="321"/>
      <c r="L6" s="321">
        <v>279</v>
      </c>
      <c r="M6" s="321"/>
      <c r="N6" s="321">
        <v>46</v>
      </c>
      <c r="O6" s="321"/>
      <c r="P6" s="321">
        <v>48</v>
      </c>
      <c r="Q6" s="321"/>
      <c r="R6" s="321">
        <v>53</v>
      </c>
      <c r="S6" s="321"/>
      <c r="T6" s="321">
        <v>7</v>
      </c>
      <c r="U6" s="321"/>
    </row>
    <row r="7" spans="1:21" ht="27.75" customHeight="1" hidden="1">
      <c r="A7" s="53"/>
      <c r="B7" s="54">
        <v>17</v>
      </c>
      <c r="C7" s="64"/>
      <c r="D7" s="321">
        <v>340</v>
      </c>
      <c r="E7" s="321"/>
      <c r="F7" s="321">
        <v>338</v>
      </c>
      <c r="G7" s="321"/>
      <c r="H7" s="321">
        <v>55</v>
      </c>
      <c r="I7" s="321"/>
      <c r="J7" s="321">
        <v>279</v>
      </c>
      <c r="K7" s="321"/>
      <c r="L7" s="321">
        <v>289</v>
      </c>
      <c r="M7" s="321"/>
      <c r="N7" s="321">
        <v>36</v>
      </c>
      <c r="O7" s="321"/>
      <c r="P7" s="321">
        <v>55</v>
      </c>
      <c r="Q7" s="321"/>
      <c r="R7" s="321">
        <v>48</v>
      </c>
      <c r="S7" s="321"/>
      <c r="T7" s="321">
        <v>14</v>
      </c>
      <c r="U7" s="321"/>
    </row>
    <row r="8" spans="1:21" ht="27.75" customHeight="1">
      <c r="A8" s="53" t="s">
        <v>11</v>
      </c>
      <c r="B8" s="54">
        <v>18</v>
      </c>
      <c r="C8" s="64" t="s">
        <v>12</v>
      </c>
      <c r="D8" s="321">
        <v>354</v>
      </c>
      <c r="E8" s="321"/>
      <c r="F8" s="321">
        <v>321</v>
      </c>
      <c r="G8" s="321"/>
      <c r="H8" s="321">
        <v>88</v>
      </c>
      <c r="I8" s="321"/>
      <c r="J8" s="321">
        <v>284</v>
      </c>
      <c r="K8" s="321"/>
      <c r="L8" s="321">
        <v>248</v>
      </c>
      <c r="M8" s="321"/>
      <c r="N8" s="321">
        <v>72</v>
      </c>
      <c r="O8" s="321"/>
      <c r="P8" s="321">
        <v>69</v>
      </c>
      <c r="Q8" s="321"/>
      <c r="R8" s="321">
        <v>67</v>
      </c>
      <c r="S8" s="321"/>
      <c r="T8" s="321">
        <v>16</v>
      </c>
      <c r="U8" s="321"/>
    </row>
    <row r="9" spans="1:21" ht="27.75" customHeight="1">
      <c r="A9" s="55"/>
      <c r="B9" s="54">
        <v>19</v>
      </c>
      <c r="C9" s="66"/>
      <c r="D9" s="321">
        <v>257</v>
      </c>
      <c r="E9" s="321"/>
      <c r="F9" s="321">
        <v>294</v>
      </c>
      <c r="G9" s="321"/>
      <c r="H9" s="321">
        <v>51</v>
      </c>
      <c r="I9" s="321"/>
      <c r="J9" s="321">
        <v>206</v>
      </c>
      <c r="K9" s="321"/>
      <c r="L9" s="321">
        <v>238</v>
      </c>
      <c r="M9" s="321"/>
      <c r="N9" s="321">
        <v>40</v>
      </c>
      <c r="O9" s="321"/>
      <c r="P9" s="321">
        <v>48</v>
      </c>
      <c r="Q9" s="321"/>
      <c r="R9" s="321">
        <v>53</v>
      </c>
      <c r="S9" s="321"/>
      <c r="T9" s="321">
        <v>11</v>
      </c>
      <c r="U9" s="321"/>
    </row>
    <row r="10" spans="1:21" ht="27.75" customHeight="1">
      <c r="A10" s="55"/>
      <c r="B10" s="54">
        <v>20</v>
      </c>
      <c r="C10" s="66"/>
      <c r="D10" s="321">
        <v>223</v>
      </c>
      <c r="E10" s="321"/>
      <c r="F10" s="321">
        <v>226</v>
      </c>
      <c r="G10" s="321"/>
      <c r="H10" s="321">
        <v>48</v>
      </c>
      <c r="I10" s="321"/>
      <c r="J10" s="321">
        <v>189</v>
      </c>
      <c r="K10" s="321"/>
      <c r="L10" s="321">
        <v>189</v>
      </c>
      <c r="M10" s="321"/>
      <c r="N10" s="321">
        <v>40</v>
      </c>
      <c r="O10" s="321"/>
      <c r="P10" s="321">
        <v>33</v>
      </c>
      <c r="Q10" s="321"/>
      <c r="R10" s="321">
        <v>36</v>
      </c>
      <c r="S10" s="321"/>
      <c r="T10" s="321">
        <v>8</v>
      </c>
      <c r="U10" s="321"/>
    </row>
    <row r="11" spans="1:21" ht="27.75" customHeight="1">
      <c r="A11" s="53"/>
      <c r="B11" s="54">
        <v>21</v>
      </c>
      <c r="C11" s="64"/>
      <c r="D11" s="321">
        <v>232</v>
      </c>
      <c r="E11" s="321"/>
      <c r="F11" s="321">
        <v>227</v>
      </c>
      <c r="G11" s="321"/>
      <c r="H11" s="321">
        <v>53</v>
      </c>
      <c r="I11" s="321"/>
      <c r="J11" s="321">
        <v>197</v>
      </c>
      <c r="K11" s="321"/>
      <c r="L11" s="321">
        <v>190</v>
      </c>
      <c r="M11" s="321"/>
      <c r="N11" s="321">
        <v>47</v>
      </c>
      <c r="O11" s="321"/>
      <c r="P11" s="321">
        <v>35</v>
      </c>
      <c r="Q11" s="321"/>
      <c r="R11" s="321">
        <v>37</v>
      </c>
      <c r="S11" s="321"/>
      <c r="T11" s="321">
        <v>6</v>
      </c>
      <c r="U11" s="321"/>
    </row>
    <row r="12" spans="1:21" ht="27.75" customHeight="1">
      <c r="A12" s="55"/>
      <c r="B12" s="54">
        <v>22</v>
      </c>
      <c r="C12" s="66"/>
      <c r="D12" s="321">
        <v>228</v>
      </c>
      <c r="E12" s="321"/>
      <c r="F12" s="321">
        <v>223</v>
      </c>
      <c r="G12" s="321"/>
      <c r="H12" s="321">
        <v>58</v>
      </c>
      <c r="I12" s="321"/>
      <c r="J12" s="321">
        <v>208</v>
      </c>
      <c r="K12" s="321"/>
      <c r="L12" s="321">
        <v>206</v>
      </c>
      <c r="M12" s="321"/>
      <c r="N12" s="321">
        <v>49</v>
      </c>
      <c r="O12" s="321"/>
      <c r="P12" s="321">
        <v>20</v>
      </c>
      <c r="Q12" s="321"/>
      <c r="R12" s="321">
        <v>17</v>
      </c>
      <c r="S12" s="321"/>
      <c r="T12" s="321">
        <v>9</v>
      </c>
      <c r="U12" s="321"/>
    </row>
    <row r="13" spans="1:21" ht="27.75" customHeight="1">
      <c r="A13" s="53"/>
      <c r="B13" s="54">
        <v>23</v>
      </c>
      <c r="C13" s="66"/>
      <c r="D13" s="321">
        <v>194</v>
      </c>
      <c r="E13" s="321"/>
      <c r="F13" s="321">
        <v>211</v>
      </c>
      <c r="G13" s="321"/>
      <c r="H13" s="321">
        <v>41</v>
      </c>
      <c r="I13" s="321"/>
      <c r="J13" s="321">
        <v>167</v>
      </c>
      <c r="K13" s="321"/>
      <c r="L13" s="321">
        <v>178</v>
      </c>
      <c r="M13" s="321"/>
      <c r="N13" s="321">
        <v>38</v>
      </c>
      <c r="O13" s="321"/>
      <c r="P13" s="321">
        <v>26</v>
      </c>
      <c r="Q13" s="321"/>
      <c r="R13" s="321">
        <v>32</v>
      </c>
      <c r="S13" s="321"/>
      <c r="T13" s="321">
        <v>3</v>
      </c>
      <c r="U13" s="321"/>
    </row>
    <row r="14" spans="1:21" ht="27.75" customHeight="1">
      <c r="A14" s="55"/>
      <c r="B14" s="43">
        <v>24</v>
      </c>
      <c r="C14" s="233"/>
      <c r="D14" s="321">
        <v>149</v>
      </c>
      <c r="E14" s="321"/>
      <c r="F14" s="321">
        <v>164</v>
      </c>
      <c r="G14" s="321"/>
      <c r="H14" s="321">
        <v>26</v>
      </c>
      <c r="I14" s="321"/>
      <c r="J14" s="321">
        <v>130</v>
      </c>
      <c r="K14" s="321"/>
      <c r="L14" s="321">
        <v>145</v>
      </c>
      <c r="M14" s="321"/>
      <c r="N14" s="321">
        <v>23</v>
      </c>
      <c r="O14" s="321"/>
      <c r="P14" s="321">
        <v>18</v>
      </c>
      <c r="Q14" s="321"/>
      <c r="R14" s="321">
        <v>18</v>
      </c>
      <c r="S14" s="321"/>
      <c r="T14" s="321">
        <v>3</v>
      </c>
      <c r="U14" s="321"/>
    </row>
    <row r="15" spans="1:21" ht="27.75" customHeight="1">
      <c r="A15" s="55"/>
      <c r="B15" s="43">
        <v>25</v>
      </c>
      <c r="C15" s="232"/>
      <c r="D15" s="323">
        <v>175</v>
      </c>
      <c r="E15" s="321"/>
      <c r="F15" s="321">
        <v>170</v>
      </c>
      <c r="G15" s="321"/>
      <c r="H15" s="321">
        <v>31</v>
      </c>
      <c r="I15" s="321"/>
      <c r="J15" s="321">
        <v>156</v>
      </c>
      <c r="K15" s="321"/>
      <c r="L15" s="321">
        <v>148</v>
      </c>
      <c r="M15" s="321"/>
      <c r="N15" s="321">
        <v>31</v>
      </c>
      <c r="O15" s="321"/>
      <c r="P15" s="321">
        <v>19</v>
      </c>
      <c r="Q15" s="321"/>
      <c r="R15" s="321">
        <v>22</v>
      </c>
      <c r="S15" s="321"/>
      <c r="T15" s="321">
        <v>0</v>
      </c>
      <c r="U15" s="321"/>
    </row>
    <row r="16" spans="1:21" ht="27.75" customHeight="1">
      <c r="A16" s="55"/>
      <c r="B16" s="43">
        <v>26</v>
      </c>
      <c r="C16" s="232"/>
      <c r="D16" s="323">
        <v>129</v>
      </c>
      <c r="E16" s="321"/>
      <c r="F16" s="321">
        <v>123</v>
      </c>
      <c r="G16" s="321"/>
      <c r="H16" s="321">
        <v>37</v>
      </c>
      <c r="I16" s="321"/>
      <c r="J16" s="321">
        <v>99</v>
      </c>
      <c r="K16" s="321"/>
      <c r="L16" s="321">
        <v>104</v>
      </c>
      <c r="M16" s="321"/>
      <c r="N16" s="321">
        <v>26</v>
      </c>
      <c r="O16" s="321"/>
      <c r="P16" s="321">
        <v>29</v>
      </c>
      <c r="Q16" s="321"/>
      <c r="R16" s="321">
        <v>18</v>
      </c>
      <c r="S16" s="321"/>
      <c r="T16" s="321">
        <v>11</v>
      </c>
      <c r="U16" s="321"/>
    </row>
    <row r="17" spans="1:21" ht="27.75" customHeight="1">
      <c r="A17" s="46"/>
      <c r="B17" s="47">
        <v>27</v>
      </c>
      <c r="C17" s="48"/>
      <c r="D17" s="324">
        <v>105</v>
      </c>
      <c r="E17" s="322"/>
      <c r="F17" s="322">
        <v>131</v>
      </c>
      <c r="G17" s="322"/>
      <c r="H17" s="322">
        <v>11</v>
      </c>
      <c r="I17" s="322"/>
      <c r="J17" s="322">
        <v>90</v>
      </c>
      <c r="K17" s="322"/>
      <c r="L17" s="322">
        <v>108</v>
      </c>
      <c r="M17" s="322"/>
      <c r="N17" s="322">
        <v>8</v>
      </c>
      <c r="O17" s="322"/>
      <c r="P17" s="322">
        <v>15</v>
      </c>
      <c r="Q17" s="322"/>
      <c r="R17" s="322">
        <v>23</v>
      </c>
      <c r="S17" s="322"/>
      <c r="T17" s="322">
        <v>3</v>
      </c>
      <c r="U17" s="322"/>
    </row>
    <row r="18" spans="1:27" ht="13.5" customHeight="1">
      <c r="A18" s="290" t="s">
        <v>390</v>
      </c>
      <c r="B18" s="43"/>
      <c r="C18" s="2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ht="13.5">
      <c r="A19" s="288" t="s">
        <v>439</v>
      </c>
    </row>
  </sheetData>
  <sheetProtection/>
  <mergeCells count="130">
    <mergeCell ref="T14:U14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T10:U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R9:S9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D8:E8"/>
    <mergeCell ref="F8:G8"/>
    <mergeCell ref="H8:I8"/>
    <mergeCell ref="J8:K8"/>
    <mergeCell ref="L8:M8"/>
    <mergeCell ref="N8:O8"/>
    <mergeCell ref="T6:U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R5:S5"/>
    <mergeCell ref="T5:U5"/>
    <mergeCell ref="D6:E6"/>
    <mergeCell ref="F6:G6"/>
    <mergeCell ref="H6:I6"/>
    <mergeCell ref="J6:K6"/>
    <mergeCell ref="L6:M6"/>
    <mergeCell ref="N6:O6"/>
    <mergeCell ref="P6:Q6"/>
    <mergeCell ref="R6:S6"/>
    <mergeCell ref="P4:Q4"/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A3:C4"/>
    <mergeCell ref="D3:I3"/>
    <mergeCell ref="J3:O3"/>
    <mergeCell ref="P3:U3"/>
    <mergeCell ref="D4:E4"/>
    <mergeCell ref="F4:G4"/>
    <mergeCell ref="H4:I4"/>
    <mergeCell ref="J4:K4"/>
    <mergeCell ref="L4:M4"/>
    <mergeCell ref="N4:O4"/>
    <mergeCell ref="D15:E15"/>
    <mergeCell ref="D16:E16"/>
    <mergeCell ref="D17:E17"/>
    <mergeCell ref="F15:G15"/>
    <mergeCell ref="F16:G16"/>
    <mergeCell ref="F17:G17"/>
    <mergeCell ref="H15:I15"/>
    <mergeCell ref="H16:I16"/>
    <mergeCell ref="H17:I17"/>
    <mergeCell ref="J15:K15"/>
    <mergeCell ref="J16:K16"/>
    <mergeCell ref="J17:K17"/>
    <mergeCell ref="L15:M15"/>
    <mergeCell ref="N15:O15"/>
    <mergeCell ref="L16:M16"/>
    <mergeCell ref="L17:M17"/>
    <mergeCell ref="N16:O16"/>
    <mergeCell ref="N17:O17"/>
    <mergeCell ref="T15:U15"/>
    <mergeCell ref="T16:U16"/>
    <mergeCell ref="T17:U17"/>
    <mergeCell ref="P15:Q15"/>
    <mergeCell ref="P16:Q16"/>
    <mergeCell ref="P17:Q17"/>
    <mergeCell ref="R15:S15"/>
    <mergeCell ref="R16:S16"/>
    <mergeCell ref="R17:S17"/>
  </mergeCells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4"/>
  <sheetViews>
    <sheetView showGridLines="0" view="pageBreakPreview" zoomScaleSheetLayoutView="100" zoomScalePageLayoutView="0" workbookViewId="0" topLeftCell="A1">
      <pane xSplit="5" ySplit="4" topLeftCell="F18" activePane="bottomRight" state="frozen"/>
      <selection pane="topLeft" activeCell="D4" sqref="D4:E4"/>
      <selection pane="topRight" activeCell="D4" sqref="D4:E4"/>
      <selection pane="bottomLeft" activeCell="D4" sqref="D4:E4"/>
      <selection pane="bottomRight" activeCell="A24" sqref="A24"/>
    </sheetView>
  </sheetViews>
  <sheetFormatPr defaultColWidth="9.140625" defaultRowHeight="15"/>
  <cols>
    <col min="1" max="2" width="2.57421875" style="1" customWidth="1"/>
    <col min="3" max="3" width="4.421875" style="89" bestFit="1" customWidth="1"/>
    <col min="4" max="4" width="2.57421875" style="1" customWidth="1"/>
    <col min="5" max="5" width="1.57421875" style="1" customWidth="1"/>
    <col min="6" max="23" width="4.140625" style="1" customWidth="1"/>
    <col min="24" max="31" width="3.57421875" style="1" customWidth="1"/>
    <col min="32" max="16384" width="9.00390625" style="1" customWidth="1"/>
  </cols>
  <sheetData>
    <row r="1" spans="1:23" ht="17.25">
      <c r="A1" s="296" t="s">
        <v>427</v>
      </c>
      <c r="R1" s="390"/>
      <c r="S1" s="390"/>
      <c r="T1" s="390"/>
      <c r="U1" s="390"/>
      <c r="V1" s="390"/>
      <c r="W1" s="390"/>
    </row>
    <row r="2" ht="13.5">
      <c r="W2" s="15" t="s">
        <v>383</v>
      </c>
    </row>
    <row r="3" spans="1:23" ht="39.75" customHeight="1">
      <c r="A3" s="382" t="s">
        <v>15</v>
      </c>
      <c r="B3" s="327"/>
      <c r="C3" s="327"/>
      <c r="D3" s="327"/>
      <c r="E3" s="327"/>
      <c r="F3" s="387" t="s">
        <v>140</v>
      </c>
      <c r="G3" s="387"/>
      <c r="H3" s="387"/>
      <c r="I3" s="387"/>
      <c r="J3" s="387"/>
      <c r="K3" s="387"/>
      <c r="L3" s="391" t="s">
        <v>129</v>
      </c>
      <c r="M3" s="391"/>
      <c r="N3" s="391"/>
      <c r="O3" s="391"/>
      <c r="P3" s="391"/>
      <c r="Q3" s="391"/>
      <c r="R3" s="391"/>
      <c r="S3" s="391"/>
      <c r="T3" s="391"/>
      <c r="U3" s="391"/>
      <c r="V3" s="327" t="s">
        <v>141</v>
      </c>
      <c r="W3" s="328"/>
    </row>
    <row r="4" spans="1:23" ht="46.5" customHeight="1">
      <c r="A4" s="382"/>
      <c r="B4" s="327"/>
      <c r="C4" s="327"/>
      <c r="D4" s="327"/>
      <c r="E4" s="327"/>
      <c r="F4" s="327" t="s">
        <v>142</v>
      </c>
      <c r="G4" s="327"/>
      <c r="H4" s="327" t="s">
        <v>143</v>
      </c>
      <c r="I4" s="327"/>
      <c r="J4" s="327" t="s">
        <v>137</v>
      </c>
      <c r="K4" s="327"/>
      <c r="L4" s="327" t="s">
        <v>142</v>
      </c>
      <c r="M4" s="327"/>
      <c r="N4" s="327" t="s">
        <v>144</v>
      </c>
      <c r="O4" s="327"/>
      <c r="P4" s="327" t="s">
        <v>145</v>
      </c>
      <c r="Q4" s="327"/>
      <c r="R4" s="327" t="s">
        <v>146</v>
      </c>
      <c r="S4" s="327"/>
      <c r="T4" s="327" t="s">
        <v>147</v>
      </c>
      <c r="U4" s="327"/>
      <c r="V4" s="327"/>
      <c r="W4" s="328"/>
    </row>
    <row r="5" spans="1:23" ht="33.75" customHeight="1">
      <c r="A5" s="392" t="s">
        <v>11</v>
      </c>
      <c r="B5" s="392"/>
      <c r="C5" s="89">
        <v>10</v>
      </c>
      <c r="D5" s="393" t="s">
        <v>12</v>
      </c>
      <c r="E5" s="394"/>
      <c r="F5" s="395">
        <v>3637</v>
      </c>
      <c r="G5" s="323"/>
      <c r="H5" s="396">
        <v>8</v>
      </c>
      <c r="I5" s="323"/>
      <c r="J5" s="396">
        <v>3629</v>
      </c>
      <c r="K5" s="323"/>
      <c r="L5" s="396">
        <v>3626</v>
      </c>
      <c r="M5" s="323"/>
      <c r="N5" s="396">
        <v>1100</v>
      </c>
      <c r="O5" s="323"/>
      <c r="P5" s="396">
        <v>1478</v>
      </c>
      <c r="Q5" s="323"/>
      <c r="R5" s="396">
        <v>2</v>
      </c>
      <c r="S5" s="323"/>
      <c r="T5" s="396">
        <v>1046</v>
      </c>
      <c r="U5" s="323"/>
      <c r="V5" s="321">
        <v>11</v>
      </c>
      <c r="W5" s="321"/>
    </row>
    <row r="6" spans="1:23" ht="33.75" customHeight="1">
      <c r="A6" s="392"/>
      <c r="B6" s="392"/>
      <c r="C6" s="89">
        <v>11</v>
      </c>
      <c r="D6" s="393"/>
      <c r="E6" s="394"/>
      <c r="F6" s="395">
        <v>4036</v>
      </c>
      <c r="G6" s="323"/>
      <c r="H6" s="396">
        <v>11</v>
      </c>
      <c r="I6" s="323"/>
      <c r="J6" s="396">
        <v>4025</v>
      </c>
      <c r="K6" s="323"/>
      <c r="L6" s="396">
        <v>4023</v>
      </c>
      <c r="M6" s="323"/>
      <c r="N6" s="396">
        <v>1291</v>
      </c>
      <c r="O6" s="323"/>
      <c r="P6" s="396">
        <v>1535</v>
      </c>
      <c r="Q6" s="323"/>
      <c r="R6" s="396">
        <v>5</v>
      </c>
      <c r="S6" s="323"/>
      <c r="T6" s="396">
        <v>1192</v>
      </c>
      <c r="U6" s="323"/>
      <c r="V6" s="321">
        <v>13</v>
      </c>
      <c r="W6" s="321"/>
    </row>
    <row r="7" spans="1:23" ht="33.75" customHeight="1">
      <c r="A7" s="392"/>
      <c r="B7" s="392"/>
      <c r="C7" s="89">
        <v>12</v>
      </c>
      <c r="D7" s="393"/>
      <c r="E7" s="394"/>
      <c r="F7" s="395">
        <v>3938</v>
      </c>
      <c r="G7" s="323"/>
      <c r="H7" s="396">
        <v>13</v>
      </c>
      <c r="I7" s="323"/>
      <c r="J7" s="396">
        <v>3460</v>
      </c>
      <c r="K7" s="323"/>
      <c r="L7" s="396">
        <v>3911</v>
      </c>
      <c r="M7" s="323"/>
      <c r="N7" s="396">
        <v>1363</v>
      </c>
      <c r="O7" s="323"/>
      <c r="P7" s="396">
        <v>1541</v>
      </c>
      <c r="Q7" s="323"/>
      <c r="R7" s="396">
        <v>11</v>
      </c>
      <c r="S7" s="323"/>
      <c r="T7" s="396">
        <v>996</v>
      </c>
      <c r="U7" s="323"/>
      <c r="V7" s="321">
        <v>27</v>
      </c>
      <c r="W7" s="321"/>
    </row>
    <row r="8" spans="1:23" ht="33.75" customHeight="1">
      <c r="A8" s="392"/>
      <c r="B8" s="392"/>
      <c r="C8" s="89">
        <v>13</v>
      </c>
      <c r="D8" s="393"/>
      <c r="E8" s="394"/>
      <c r="F8" s="395">
        <v>3487</v>
      </c>
      <c r="G8" s="323"/>
      <c r="H8" s="396">
        <v>27</v>
      </c>
      <c r="I8" s="323"/>
      <c r="J8" s="396">
        <v>3482</v>
      </c>
      <c r="K8" s="323"/>
      <c r="L8" s="396">
        <v>3443</v>
      </c>
      <c r="M8" s="323"/>
      <c r="N8" s="396">
        <v>1389</v>
      </c>
      <c r="O8" s="323"/>
      <c r="P8" s="396">
        <v>1178</v>
      </c>
      <c r="Q8" s="323"/>
      <c r="R8" s="396">
        <v>8</v>
      </c>
      <c r="S8" s="323"/>
      <c r="T8" s="396">
        <v>868</v>
      </c>
      <c r="U8" s="323"/>
      <c r="V8" s="321">
        <v>44</v>
      </c>
      <c r="W8" s="321"/>
    </row>
    <row r="9" spans="1:23" ht="33.75" customHeight="1">
      <c r="A9" s="392"/>
      <c r="B9" s="392"/>
      <c r="C9" s="89">
        <v>14</v>
      </c>
      <c r="D9" s="393"/>
      <c r="E9" s="394"/>
      <c r="F9" s="395">
        <v>3526</v>
      </c>
      <c r="G9" s="323"/>
      <c r="H9" s="396">
        <v>44</v>
      </c>
      <c r="I9" s="323"/>
      <c r="J9" s="396">
        <v>3482</v>
      </c>
      <c r="K9" s="323"/>
      <c r="L9" s="396">
        <v>3480</v>
      </c>
      <c r="M9" s="323"/>
      <c r="N9" s="396">
        <v>1325</v>
      </c>
      <c r="O9" s="323"/>
      <c r="P9" s="396">
        <v>1369</v>
      </c>
      <c r="Q9" s="323"/>
      <c r="R9" s="396">
        <v>5</v>
      </c>
      <c r="S9" s="323"/>
      <c r="T9" s="396">
        <v>781</v>
      </c>
      <c r="U9" s="323"/>
      <c r="V9" s="321">
        <v>46</v>
      </c>
      <c r="W9" s="321"/>
    </row>
    <row r="10" spans="1:23" ht="33.75" customHeight="1">
      <c r="A10" s="23"/>
      <c r="B10" s="23"/>
      <c r="C10" s="89">
        <v>15</v>
      </c>
      <c r="D10" s="23"/>
      <c r="E10" s="23"/>
      <c r="F10" s="395">
        <v>3388</v>
      </c>
      <c r="G10" s="323"/>
      <c r="H10" s="396">
        <v>46</v>
      </c>
      <c r="I10" s="323"/>
      <c r="J10" s="396">
        <v>3342</v>
      </c>
      <c r="K10" s="323"/>
      <c r="L10" s="396">
        <v>3371</v>
      </c>
      <c r="M10" s="323"/>
      <c r="N10" s="396">
        <v>1448</v>
      </c>
      <c r="O10" s="323"/>
      <c r="P10" s="396">
        <v>1148</v>
      </c>
      <c r="Q10" s="323"/>
      <c r="R10" s="396">
        <v>7</v>
      </c>
      <c r="S10" s="323"/>
      <c r="T10" s="396">
        <v>768</v>
      </c>
      <c r="U10" s="323"/>
      <c r="V10" s="321">
        <v>17</v>
      </c>
      <c r="W10" s="321"/>
    </row>
    <row r="11" spans="1:23" ht="33.75" customHeight="1">
      <c r="A11" s="23"/>
      <c r="B11" s="23"/>
      <c r="C11" s="89">
        <v>16</v>
      </c>
      <c r="D11" s="23"/>
      <c r="E11" s="23"/>
      <c r="F11" s="395">
        <v>3377</v>
      </c>
      <c r="G11" s="323"/>
      <c r="H11" s="396">
        <v>17</v>
      </c>
      <c r="I11" s="323"/>
      <c r="J11" s="396">
        <v>3360</v>
      </c>
      <c r="K11" s="323"/>
      <c r="L11" s="396">
        <v>3375</v>
      </c>
      <c r="M11" s="323"/>
      <c r="N11" s="396">
        <v>1486</v>
      </c>
      <c r="O11" s="323"/>
      <c r="P11" s="396">
        <v>1103</v>
      </c>
      <c r="Q11" s="323"/>
      <c r="R11" s="396">
        <v>5</v>
      </c>
      <c r="S11" s="323"/>
      <c r="T11" s="396">
        <v>781</v>
      </c>
      <c r="U11" s="323"/>
      <c r="V11" s="321">
        <v>2</v>
      </c>
      <c r="W11" s="321"/>
    </row>
    <row r="12" spans="1:23" ht="33.75" customHeight="1">
      <c r="A12" s="23"/>
      <c r="B12" s="23"/>
      <c r="C12" s="89">
        <v>17</v>
      </c>
      <c r="D12" s="23"/>
      <c r="E12" s="23"/>
      <c r="F12" s="395">
        <v>3306</v>
      </c>
      <c r="G12" s="323"/>
      <c r="H12" s="396">
        <v>2</v>
      </c>
      <c r="I12" s="323"/>
      <c r="J12" s="396">
        <v>3304</v>
      </c>
      <c r="K12" s="323"/>
      <c r="L12" s="396">
        <v>3304</v>
      </c>
      <c r="M12" s="323"/>
      <c r="N12" s="396">
        <v>1453</v>
      </c>
      <c r="O12" s="323"/>
      <c r="P12" s="396">
        <v>1168</v>
      </c>
      <c r="Q12" s="323"/>
      <c r="R12" s="396">
        <v>4</v>
      </c>
      <c r="S12" s="323"/>
      <c r="T12" s="396">
        <v>679</v>
      </c>
      <c r="U12" s="323"/>
      <c r="V12" s="321">
        <v>2</v>
      </c>
      <c r="W12" s="321"/>
    </row>
    <row r="13" spans="1:23" ht="33.75" customHeight="1">
      <c r="A13" s="18"/>
      <c r="B13" s="18"/>
      <c r="C13" s="25">
        <v>18</v>
      </c>
      <c r="D13" s="18"/>
      <c r="E13" s="18"/>
      <c r="F13" s="395">
        <v>2986</v>
      </c>
      <c r="G13" s="323"/>
      <c r="H13" s="396">
        <v>2</v>
      </c>
      <c r="I13" s="323"/>
      <c r="J13" s="396">
        <v>2984</v>
      </c>
      <c r="K13" s="323"/>
      <c r="L13" s="396">
        <v>2983</v>
      </c>
      <c r="M13" s="323"/>
      <c r="N13" s="396">
        <v>1381</v>
      </c>
      <c r="O13" s="323"/>
      <c r="P13" s="396">
        <v>962</v>
      </c>
      <c r="Q13" s="323"/>
      <c r="R13" s="396" t="s">
        <v>13</v>
      </c>
      <c r="S13" s="323"/>
      <c r="T13" s="396">
        <v>640</v>
      </c>
      <c r="U13" s="323"/>
      <c r="V13" s="321">
        <v>3</v>
      </c>
      <c r="W13" s="321"/>
    </row>
    <row r="14" spans="1:23" ht="33.75" customHeight="1">
      <c r="A14" s="18"/>
      <c r="B14" s="18"/>
      <c r="C14" s="25">
        <v>19</v>
      </c>
      <c r="D14" s="18"/>
      <c r="E14" s="18"/>
      <c r="F14" s="395">
        <v>2812</v>
      </c>
      <c r="G14" s="323"/>
      <c r="H14" s="396">
        <v>3</v>
      </c>
      <c r="I14" s="323"/>
      <c r="J14" s="396">
        <v>2809</v>
      </c>
      <c r="K14" s="323"/>
      <c r="L14" s="396">
        <v>2809</v>
      </c>
      <c r="M14" s="323"/>
      <c r="N14" s="396">
        <v>1351</v>
      </c>
      <c r="O14" s="323"/>
      <c r="P14" s="396">
        <v>915</v>
      </c>
      <c r="Q14" s="323"/>
      <c r="R14" s="396">
        <v>1</v>
      </c>
      <c r="S14" s="323"/>
      <c r="T14" s="396">
        <v>542</v>
      </c>
      <c r="U14" s="323"/>
      <c r="V14" s="321">
        <v>3</v>
      </c>
      <c r="W14" s="321"/>
    </row>
    <row r="15" spans="1:23" ht="33.75" customHeight="1">
      <c r="A15" s="18"/>
      <c r="B15" s="18"/>
      <c r="C15" s="25">
        <v>20</v>
      </c>
      <c r="D15" s="18"/>
      <c r="E15" s="18"/>
      <c r="F15" s="395">
        <v>2528</v>
      </c>
      <c r="G15" s="323"/>
      <c r="H15" s="396">
        <v>3</v>
      </c>
      <c r="I15" s="323"/>
      <c r="J15" s="396">
        <v>2525</v>
      </c>
      <c r="K15" s="323"/>
      <c r="L15" s="396">
        <v>2514</v>
      </c>
      <c r="M15" s="323"/>
      <c r="N15" s="396">
        <v>1212</v>
      </c>
      <c r="O15" s="323"/>
      <c r="P15" s="396">
        <v>754</v>
      </c>
      <c r="Q15" s="323"/>
      <c r="R15" s="396">
        <v>1</v>
      </c>
      <c r="S15" s="323"/>
      <c r="T15" s="396">
        <v>547</v>
      </c>
      <c r="U15" s="323"/>
      <c r="V15" s="321">
        <v>14</v>
      </c>
      <c r="W15" s="321"/>
    </row>
    <row r="16" spans="1:23" ht="33.75" customHeight="1">
      <c r="A16" s="18"/>
      <c r="B16" s="18"/>
      <c r="C16" s="25">
        <v>21</v>
      </c>
      <c r="D16" s="18"/>
      <c r="E16" s="18"/>
      <c r="F16" s="395">
        <v>2607</v>
      </c>
      <c r="G16" s="323"/>
      <c r="H16" s="396">
        <v>14</v>
      </c>
      <c r="I16" s="323"/>
      <c r="J16" s="396">
        <v>2593</v>
      </c>
      <c r="K16" s="323"/>
      <c r="L16" s="396">
        <v>2603</v>
      </c>
      <c r="M16" s="323"/>
      <c r="N16" s="396">
        <v>1183</v>
      </c>
      <c r="O16" s="323"/>
      <c r="P16" s="396">
        <v>776</v>
      </c>
      <c r="Q16" s="323"/>
      <c r="R16" s="396">
        <v>2</v>
      </c>
      <c r="S16" s="323"/>
      <c r="T16" s="396">
        <v>642</v>
      </c>
      <c r="U16" s="323"/>
      <c r="V16" s="321">
        <v>4</v>
      </c>
      <c r="W16" s="321"/>
    </row>
    <row r="17" spans="1:23" ht="33.75" customHeight="1">
      <c r="A17" s="18"/>
      <c r="B17" s="18"/>
      <c r="C17" s="25">
        <v>22</v>
      </c>
      <c r="D17" s="18"/>
      <c r="E17" s="18"/>
      <c r="F17" s="323">
        <v>2289</v>
      </c>
      <c r="G17" s="321"/>
      <c r="H17" s="321">
        <v>4</v>
      </c>
      <c r="I17" s="321"/>
      <c r="J17" s="321">
        <v>2285</v>
      </c>
      <c r="K17" s="321"/>
      <c r="L17" s="321">
        <v>2285</v>
      </c>
      <c r="M17" s="321"/>
      <c r="N17" s="321">
        <v>1128</v>
      </c>
      <c r="O17" s="321"/>
      <c r="P17" s="321">
        <v>577</v>
      </c>
      <c r="Q17" s="321"/>
      <c r="R17" s="321" t="s">
        <v>13</v>
      </c>
      <c r="S17" s="321"/>
      <c r="T17" s="321">
        <v>580</v>
      </c>
      <c r="U17" s="321"/>
      <c r="V17" s="321">
        <v>4</v>
      </c>
      <c r="W17" s="321"/>
    </row>
    <row r="18" spans="1:23" ht="33.75" customHeight="1">
      <c r="A18" s="18"/>
      <c r="B18" s="18"/>
      <c r="C18" s="25">
        <v>23</v>
      </c>
      <c r="D18" s="18"/>
      <c r="E18" s="18"/>
      <c r="F18" s="323">
        <v>2182</v>
      </c>
      <c r="G18" s="321"/>
      <c r="H18" s="321">
        <v>4</v>
      </c>
      <c r="I18" s="321"/>
      <c r="J18" s="321">
        <v>2178</v>
      </c>
      <c r="K18" s="321"/>
      <c r="L18" s="321">
        <v>2149</v>
      </c>
      <c r="M18" s="321"/>
      <c r="N18" s="321">
        <v>1148</v>
      </c>
      <c r="O18" s="321"/>
      <c r="P18" s="321">
        <v>481</v>
      </c>
      <c r="Q18" s="321"/>
      <c r="R18" s="321">
        <v>3</v>
      </c>
      <c r="S18" s="321"/>
      <c r="T18" s="321">
        <v>517</v>
      </c>
      <c r="U18" s="321"/>
      <c r="V18" s="321">
        <v>33</v>
      </c>
      <c r="W18" s="321"/>
    </row>
    <row r="19" spans="1:23" ht="33.75" customHeight="1">
      <c r="A19" s="18"/>
      <c r="B19" s="18"/>
      <c r="C19" s="25">
        <v>24</v>
      </c>
      <c r="D19" s="18"/>
      <c r="E19" s="18"/>
      <c r="F19" s="323">
        <v>2018</v>
      </c>
      <c r="G19" s="321"/>
      <c r="H19" s="321">
        <v>33</v>
      </c>
      <c r="I19" s="321"/>
      <c r="J19" s="321">
        <v>1985</v>
      </c>
      <c r="K19" s="321"/>
      <c r="L19" s="321">
        <v>1979</v>
      </c>
      <c r="M19" s="321"/>
      <c r="N19" s="321">
        <v>1043</v>
      </c>
      <c r="O19" s="321"/>
      <c r="P19" s="321">
        <v>516</v>
      </c>
      <c r="Q19" s="321"/>
      <c r="R19" s="321">
        <v>3</v>
      </c>
      <c r="S19" s="321"/>
      <c r="T19" s="321">
        <v>417</v>
      </c>
      <c r="U19" s="321"/>
      <c r="V19" s="321">
        <v>39</v>
      </c>
      <c r="W19" s="321"/>
    </row>
    <row r="20" spans="1:23" ht="33.75" customHeight="1">
      <c r="A20" s="18"/>
      <c r="B20" s="18"/>
      <c r="C20" s="25">
        <v>25</v>
      </c>
      <c r="D20" s="18"/>
      <c r="E20" s="18"/>
      <c r="F20" s="323">
        <v>1799</v>
      </c>
      <c r="G20" s="321"/>
      <c r="H20" s="321">
        <v>39</v>
      </c>
      <c r="I20" s="321"/>
      <c r="J20" s="321">
        <v>1760</v>
      </c>
      <c r="K20" s="321"/>
      <c r="L20" s="321">
        <v>1773</v>
      </c>
      <c r="M20" s="321"/>
      <c r="N20" s="321">
        <v>950</v>
      </c>
      <c r="O20" s="321"/>
      <c r="P20" s="321">
        <v>445</v>
      </c>
      <c r="Q20" s="321"/>
      <c r="R20" s="321">
        <v>1</v>
      </c>
      <c r="S20" s="321"/>
      <c r="T20" s="321">
        <v>377</v>
      </c>
      <c r="U20" s="321"/>
      <c r="V20" s="321">
        <v>26</v>
      </c>
      <c r="W20" s="321"/>
    </row>
    <row r="21" spans="1:23" ht="33.75" customHeight="1">
      <c r="A21" s="18"/>
      <c r="B21" s="18"/>
      <c r="C21" s="25">
        <v>26</v>
      </c>
      <c r="D21" s="18"/>
      <c r="E21" s="18"/>
      <c r="F21" s="323">
        <v>1674</v>
      </c>
      <c r="G21" s="321"/>
      <c r="H21" s="321">
        <v>26</v>
      </c>
      <c r="I21" s="321"/>
      <c r="J21" s="321">
        <v>1648</v>
      </c>
      <c r="K21" s="321"/>
      <c r="L21" s="321">
        <v>1661</v>
      </c>
      <c r="M21" s="321"/>
      <c r="N21" s="321">
        <v>957</v>
      </c>
      <c r="O21" s="321"/>
      <c r="P21" s="321">
        <v>371</v>
      </c>
      <c r="Q21" s="321"/>
      <c r="R21" s="321">
        <v>2</v>
      </c>
      <c r="S21" s="321"/>
      <c r="T21" s="321">
        <v>331</v>
      </c>
      <c r="U21" s="321"/>
      <c r="V21" s="321">
        <v>13</v>
      </c>
      <c r="W21" s="321"/>
    </row>
    <row r="22" spans="1:23" ht="33.75" customHeight="1">
      <c r="A22" s="90"/>
      <c r="B22" s="90"/>
      <c r="C22" s="33">
        <v>27</v>
      </c>
      <c r="D22" s="90"/>
      <c r="E22" s="90"/>
      <c r="F22" s="324">
        <v>1633</v>
      </c>
      <c r="G22" s="322"/>
      <c r="H22" s="322">
        <v>13</v>
      </c>
      <c r="I22" s="322"/>
      <c r="J22" s="322">
        <v>1620</v>
      </c>
      <c r="K22" s="322"/>
      <c r="L22" s="322">
        <v>1603</v>
      </c>
      <c r="M22" s="322"/>
      <c r="N22" s="322">
        <v>877</v>
      </c>
      <c r="O22" s="322"/>
      <c r="P22" s="322">
        <v>388</v>
      </c>
      <c r="Q22" s="322"/>
      <c r="R22" s="322">
        <v>1</v>
      </c>
      <c r="S22" s="322"/>
      <c r="T22" s="322">
        <v>337</v>
      </c>
      <c r="U22" s="322"/>
      <c r="V22" s="322">
        <v>30</v>
      </c>
      <c r="W22" s="322"/>
    </row>
    <row r="23" spans="1:17" ht="13.5">
      <c r="A23" s="34" t="s">
        <v>148</v>
      </c>
      <c r="O23" s="24"/>
      <c r="Q23" s="24"/>
    </row>
    <row r="24" ht="13.5">
      <c r="A24" s="288" t="s">
        <v>149</v>
      </c>
    </row>
  </sheetData>
  <sheetProtection/>
  <mergeCells count="185">
    <mergeCell ref="R18:S18"/>
    <mergeCell ref="T18:U18"/>
    <mergeCell ref="V18:W18"/>
    <mergeCell ref="F18:G18"/>
    <mergeCell ref="H18:I18"/>
    <mergeCell ref="J18:K18"/>
    <mergeCell ref="L18:M18"/>
    <mergeCell ref="N18:O18"/>
    <mergeCell ref="P18:Q18"/>
    <mergeCell ref="V16:W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T15:U15"/>
    <mergeCell ref="V15:W15"/>
    <mergeCell ref="F16:G16"/>
    <mergeCell ref="H16:I16"/>
    <mergeCell ref="J16:K16"/>
    <mergeCell ref="L16:M16"/>
    <mergeCell ref="N16:O16"/>
    <mergeCell ref="P16:Q16"/>
    <mergeCell ref="R16:S16"/>
    <mergeCell ref="T16:U16"/>
    <mergeCell ref="R14:S14"/>
    <mergeCell ref="T14:U14"/>
    <mergeCell ref="V14:W14"/>
    <mergeCell ref="F15:G15"/>
    <mergeCell ref="H15:I15"/>
    <mergeCell ref="J15:K15"/>
    <mergeCell ref="L15:M15"/>
    <mergeCell ref="N15:O15"/>
    <mergeCell ref="P15:Q15"/>
    <mergeCell ref="R15:S15"/>
    <mergeCell ref="F14:G14"/>
    <mergeCell ref="H14:I14"/>
    <mergeCell ref="J14:K14"/>
    <mergeCell ref="L14:M14"/>
    <mergeCell ref="N14:O14"/>
    <mergeCell ref="P14:Q14"/>
    <mergeCell ref="V12:W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T11:U11"/>
    <mergeCell ref="V11:W11"/>
    <mergeCell ref="F12:G12"/>
    <mergeCell ref="H12:I12"/>
    <mergeCell ref="J12:K12"/>
    <mergeCell ref="L12:M12"/>
    <mergeCell ref="N12:O12"/>
    <mergeCell ref="P12:Q12"/>
    <mergeCell ref="R12:S12"/>
    <mergeCell ref="T12:U12"/>
    <mergeCell ref="R10:S10"/>
    <mergeCell ref="T10:U10"/>
    <mergeCell ref="V10:W10"/>
    <mergeCell ref="F11:G11"/>
    <mergeCell ref="H11:I11"/>
    <mergeCell ref="J11:K11"/>
    <mergeCell ref="L11:M11"/>
    <mergeCell ref="N11:O11"/>
    <mergeCell ref="P11:Q11"/>
    <mergeCell ref="R11:S11"/>
    <mergeCell ref="F10:G10"/>
    <mergeCell ref="H10:I10"/>
    <mergeCell ref="J10:K10"/>
    <mergeCell ref="L10:M10"/>
    <mergeCell ref="N10:O10"/>
    <mergeCell ref="P10:Q10"/>
    <mergeCell ref="L9:M9"/>
    <mergeCell ref="N9:O9"/>
    <mergeCell ref="P9:Q9"/>
    <mergeCell ref="R9:S9"/>
    <mergeCell ref="T9:U9"/>
    <mergeCell ref="V9:W9"/>
    <mergeCell ref="N8:O8"/>
    <mergeCell ref="P8:Q8"/>
    <mergeCell ref="R8:S8"/>
    <mergeCell ref="T8:U8"/>
    <mergeCell ref="V8:W8"/>
    <mergeCell ref="A9:B9"/>
    <mergeCell ref="D9:E9"/>
    <mergeCell ref="F9:G9"/>
    <mergeCell ref="H9:I9"/>
    <mergeCell ref="J9:K9"/>
    <mergeCell ref="A8:B8"/>
    <mergeCell ref="D8:E8"/>
    <mergeCell ref="F8:G8"/>
    <mergeCell ref="H8:I8"/>
    <mergeCell ref="J8:K8"/>
    <mergeCell ref="L8:M8"/>
    <mergeCell ref="L7:M7"/>
    <mergeCell ref="N7:O7"/>
    <mergeCell ref="P7:Q7"/>
    <mergeCell ref="R7:S7"/>
    <mergeCell ref="T7:U7"/>
    <mergeCell ref="V7:W7"/>
    <mergeCell ref="N6:O6"/>
    <mergeCell ref="P6:Q6"/>
    <mergeCell ref="R6:S6"/>
    <mergeCell ref="T6:U6"/>
    <mergeCell ref="V6:W6"/>
    <mergeCell ref="A7:B7"/>
    <mergeCell ref="D7:E7"/>
    <mergeCell ref="F7:G7"/>
    <mergeCell ref="H7:I7"/>
    <mergeCell ref="J7:K7"/>
    <mergeCell ref="P5:Q5"/>
    <mergeCell ref="R5:S5"/>
    <mergeCell ref="T5:U5"/>
    <mergeCell ref="V5:W5"/>
    <mergeCell ref="A6:B6"/>
    <mergeCell ref="D6:E6"/>
    <mergeCell ref="F6:G6"/>
    <mergeCell ref="H6:I6"/>
    <mergeCell ref="J6:K6"/>
    <mergeCell ref="L6:M6"/>
    <mergeCell ref="P4:Q4"/>
    <mergeCell ref="R4:S4"/>
    <mergeCell ref="T4:U4"/>
    <mergeCell ref="A5:B5"/>
    <mergeCell ref="D5:E5"/>
    <mergeCell ref="F5:G5"/>
    <mergeCell ref="H5:I5"/>
    <mergeCell ref="J5:K5"/>
    <mergeCell ref="L5:M5"/>
    <mergeCell ref="N5:O5"/>
    <mergeCell ref="R1:W1"/>
    <mergeCell ref="A3:E4"/>
    <mergeCell ref="F3:K3"/>
    <mergeCell ref="L3:U3"/>
    <mergeCell ref="V3:W4"/>
    <mergeCell ref="F4:G4"/>
    <mergeCell ref="H4:I4"/>
    <mergeCell ref="J4:K4"/>
    <mergeCell ref="L4:M4"/>
    <mergeCell ref="N4:O4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F21:G21"/>
    <mergeCell ref="F22:G22"/>
    <mergeCell ref="H20:I20"/>
    <mergeCell ref="H21:I21"/>
    <mergeCell ref="H22:I22"/>
    <mergeCell ref="J20:K20"/>
    <mergeCell ref="J21:K21"/>
    <mergeCell ref="J22:K22"/>
    <mergeCell ref="L20:M20"/>
    <mergeCell ref="L21:M21"/>
    <mergeCell ref="L22:M22"/>
    <mergeCell ref="N20:O20"/>
    <mergeCell ref="N21:O21"/>
    <mergeCell ref="N22:O22"/>
    <mergeCell ref="P20:Q20"/>
    <mergeCell ref="P21:Q21"/>
    <mergeCell ref="P22:Q22"/>
    <mergeCell ref="R20:S20"/>
    <mergeCell ref="R21:S21"/>
    <mergeCell ref="R22:S22"/>
    <mergeCell ref="T20:U20"/>
    <mergeCell ref="T21:U21"/>
    <mergeCell ref="T22:U22"/>
    <mergeCell ref="V20:W20"/>
    <mergeCell ref="V21:W21"/>
    <mergeCell ref="V22:W22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showGridLines="0" view="pageBreakPreview" zoomScale="110" zoomScaleSheetLayoutView="110" zoomScalePageLayoutView="0" workbookViewId="0" topLeftCell="A1">
      <pane xSplit="1" ySplit="3" topLeftCell="B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8" sqref="A8"/>
    </sheetView>
  </sheetViews>
  <sheetFormatPr defaultColWidth="9.140625" defaultRowHeight="15"/>
  <cols>
    <col min="1" max="1" width="10.00390625" style="1" customWidth="1"/>
    <col min="2" max="4" width="8.57421875" style="1" hidden="1" customWidth="1"/>
    <col min="5" max="14" width="8.57421875" style="1" customWidth="1"/>
    <col min="15" max="16384" width="9.00390625" style="1" customWidth="1"/>
  </cols>
  <sheetData>
    <row r="1" spans="1:3" ht="17.25">
      <c r="A1" s="296" t="s">
        <v>428</v>
      </c>
      <c r="B1" s="56"/>
      <c r="C1" s="56"/>
    </row>
    <row r="2" spans="6:14" ht="13.5">
      <c r="F2" s="18"/>
      <c r="G2" s="18"/>
      <c r="J2" s="30"/>
      <c r="N2" s="30" t="s">
        <v>385</v>
      </c>
    </row>
    <row r="3" spans="1:14" s="89" customFormat="1" ht="49.5" customHeight="1">
      <c r="A3" s="117" t="s">
        <v>1</v>
      </c>
      <c r="B3" s="117" t="s">
        <v>171</v>
      </c>
      <c r="C3" s="116" t="s">
        <v>170</v>
      </c>
      <c r="D3" s="116" t="s">
        <v>169</v>
      </c>
      <c r="E3" s="116" t="s">
        <v>168</v>
      </c>
      <c r="F3" s="116" t="s">
        <v>167</v>
      </c>
      <c r="G3" s="116" t="s">
        <v>166</v>
      </c>
      <c r="H3" s="116" t="s">
        <v>165</v>
      </c>
      <c r="I3" s="116" t="s">
        <v>164</v>
      </c>
      <c r="J3" s="116" t="s">
        <v>163</v>
      </c>
      <c r="K3" s="115" t="s">
        <v>162</v>
      </c>
      <c r="L3" s="116" t="s">
        <v>351</v>
      </c>
      <c r="M3" s="115" t="s">
        <v>352</v>
      </c>
      <c r="N3" s="310" t="s">
        <v>353</v>
      </c>
    </row>
    <row r="4" spans="1:14" ht="30" customHeight="1">
      <c r="A4" s="114" t="s">
        <v>30</v>
      </c>
      <c r="B4" s="113">
        <v>35864</v>
      </c>
      <c r="C4" s="113">
        <v>35866</v>
      </c>
      <c r="D4" s="112">
        <v>35367</v>
      </c>
      <c r="E4" s="112">
        <v>35328</v>
      </c>
      <c r="F4" s="112">
        <v>35244</v>
      </c>
      <c r="G4" s="112">
        <v>35031</v>
      </c>
      <c r="H4" s="112">
        <v>34880</v>
      </c>
      <c r="I4" s="112">
        <v>34523</v>
      </c>
      <c r="J4" s="112">
        <v>34392</v>
      </c>
      <c r="K4" s="112">
        <v>34263</v>
      </c>
      <c r="L4" s="248">
        <v>34168</v>
      </c>
      <c r="M4" s="248">
        <v>34336</v>
      </c>
      <c r="N4" s="248">
        <v>34167</v>
      </c>
    </row>
    <row r="5" spans="1:14" ht="30" customHeight="1">
      <c r="A5" s="114" t="s">
        <v>161</v>
      </c>
      <c r="B5" s="113">
        <v>31280</v>
      </c>
      <c r="C5" s="113">
        <v>31415</v>
      </c>
      <c r="D5" s="112">
        <v>31545</v>
      </c>
      <c r="E5" s="112">
        <v>31639</v>
      </c>
      <c r="F5" s="112">
        <v>31664</v>
      </c>
      <c r="G5" s="112">
        <v>31607</v>
      </c>
      <c r="H5" s="112">
        <v>31579</v>
      </c>
      <c r="I5" s="112">
        <v>31371</v>
      </c>
      <c r="J5" s="112">
        <v>31337</v>
      </c>
      <c r="K5" s="112">
        <v>31318</v>
      </c>
      <c r="L5" s="248">
        <v>31325</v>
      </c>
      <c r="M5" s="248">
        <v>31545</v>
      </c>
      <c r="N5" s="248">
        <v>31429</v>
      </c>
    </row>
    <row r="6" spans="1:14" ht="30" customHeight="1">
      <c r="A6" s="111" t="s">
        <v>160</v>
      </c>
      <c r="B6" s="110">
        <v>4584</v>
      </c>
      <c r="C6" s="110">
        <v>4451</v>
      </c>
      <c r="D6" s="109">
        <v>3822</v>
      </c>
      <c r="E6" s="109">
        <v>3689</v>
      </c>
      <c r="F6" s="109">
        <v>3580</v>
      </c>
      <c r="G6" s="109">
        <v>3424</v>
      </c>
      <c r="H6" s="109">
        <v>3301</v>
      </c>
      <c r="I6" s="109">
        <v>3152</v>
      </c>
      <c r="J6" s="109">
        <v>3055</v>
      </c>
      <c r="K6" s="109">
        <v>2945</v>
      </c>
      <c r="L6" s="249">
        <v>2843</v>
      </c>
      <c r="M6" s="249">
        <v>2791</v>
      </c>
      <c r="N6" s="249">
        <v>2738</v>
      </c>
    </row>
    <row r="7" spans="1:12" ht="13.5">
      <c r="A7" s="108" t="s">
        <v>159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>
      <c r="A8" s="291" t="s">
        <v>158</v>
      </c>
      <c r="B8" s="18"/>
      <c r="C8" s="18"/>
      <c r="D8" s="18"/>
      <c r="E8" s="18"/>
      <c r="F8" s="18"/>
      <c r="G8" s="18"/>
      <c r="H8" s="383"/>
      <c r="I8" s="383"/>
      <c r="J8" s="383"/>
      <c r="K8" s="383"/>
      <c r="L8" s="383"/>
    </row>
    <row r="9" spans="1:8" ht="13.5">
      <c r="A9" s="107"/>
      <c r="B9" s="107"/>
      <c r="C9" s="107"/>
      <c r="H9" s="107"/>
    </row>
    <row r="10" spans="1:8" ht="13.5">
      <c r="A10" s="106"/>
      <c r="B10" s="106"/>
      <c r="C10" s="106"/>
      <c r="H10" s="106"/>
    </row>
    <row r="11" spans="1:10" ht="13.5">
      <c r="A11" s="393"/>
      <c r="B11" s="393"/>
      <c r="C11" s="393"/>
      <c r="D11" s="397"/>
      <c r="E11" s="397"/>
      <c r="H11" s="393"/>
      <c r="I11" s="397"/>
      <c r="J11" s="397"/>
    </row>
  </sheetData>
  <sheetProtection/>
  <mergeCells count="3">
    <mergeCell ref="A11:E11"/>
    <mergeCell ref="H8:L8"/>
    <mergeCell ref="H11:J1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"/>
  <sheetViews>
    <sheetView showGridLines="0" view="pageBreakPreview" zoomScaleSheetLayoutView="100" zoomScalePageLayoutView="0" workbookViewId="0" topLeftCell="A1">
      <pane xSplit="4" ySplit="3" topLeftCell="E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H11" sqref="H11"/>
    </sheetView>
  </sheetViews>
  <sheetFormatPr defaultColWidth="9.140625" defaultRowHeight="15"/>
  <cols>
    <col min="1" max="4" width="2.140625" style="1" customWidth="1"/>
    <col min="5" max="7" width="9.140625" style="1" hidden="1" customWidth="1"/>
    <col min="8" max="17" width="9.140625" style="1" customWidth="1"/>
    <col min="18" max="16384" width="9.00390625" style="1" customWidth="1"/>
  </cols>
  <sheetData>
    <row r="1" spans="1:7" ht="17.25">
      <c r="A1" s="296" t="s">
        <v>429</v>
      </c>
      <c r="B1" s="297"/>
      <c r="C1" s="297"/>
      <c r="D1" s="297"/>
      <c r="E1" s="297"/>
      <c r="F1" s="297"/>
      <c r="G1" s="297"/>
    </row>
    <row r="2" spans="1:17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Q2" s="15" t="s">
        <v>385</v>
      </c>
    </row>
    <row r="3" spans="1:17" ht="51.75" customHeight="1">
      <c r="A3" s="398" t="s">
        <v>1</v>
      </c>
      <c r="B3" s="398"/>
      <c r="C3" s="398"/>
      <c r="D3" s="399"/>
      <c r="E3" s="117" t="s">
        <v>171</v>
      </c>
      <c r="F3" s="116" t="s">
        <v>170</v>
      </c>
      <c r="G3" s="116" t="s">
        <v>169</v>
      </c>
      <c r="H3" s="116" t="s">
        <v>168</v>
      </c>
      <c r="I3" s="116" t="s">
        <v>167</v>
      </c>
      <c r="J3" s="116" t="s">
        <v>166</v>
      </c>
      <c r="K3" s="116" t="s">
        <v>165</v>
      </c>
      <c r="L3" s="116" t="s">
        <v>164</v>
      </c>
      <c r="M3" s="116" t="s">
        <v>163</v>
      </c>
      <c r="N3" s="115" t="s">
        <v>162</v>
      </c>
      <c r="O3" s="116" t="s">
        <v>351</v>
      </c>
      <c r="P3" s="116" t="s">
        <v>352</v>
      </c>
      <c r="Q3" s="310" t="s">
        <v>353</v>
      </c>
    </row>
    <row r="4" spans="1:17" ht="33" customHeight="1">
      <c r="A4" s="400" t="s">
        <v>142</v>
      </c>
      <c r="B4" s="401"/>
      <c r="C4" s="401"/>
      <c r="D4" s="402"/>
      <c r="E4" s="120">
        <v>402995</v>
      </c>
      <c r="F4" s="120">
        <v>403689</v>
      </c>
      <c r="G4" s="120">
        <v>399448</v>
      </c>
      <c r="H4" s="120">
        <v>426089</v>
      </c>
      <c r="I4" s="120">
        <v>440335</v>
      </c>
      <c r="J4" s="120">
        <v>409725</v>
      </c>
      <c r="K4" s="120">
        <v>386350</v>
      </c>
      <c r="L4" s="120">
        <v>429646</v>
      </c>
      <c r="M4" s="120">
        <v>421399</v>
      </c>
      <c r="N4" s="120">
        <v>403400</v>
      </c>
      <c r="O4" s="250">
        <v>401126</v>
      </c>
      <c r="P4" s="248">
        <v>401702</v>
      </c>
      <c r="Q4" s="248">
        <v>373941</v>
      </c>
    </row>
    <row r="5" spans="1:17" ht="33" customHeight="1">
      <c r="A5" s="400" t="s">
        <v>174</v>
      </c>
      <c r="B5" s="401"/>
      <c r="C5" s="401"/>
      <c r="D5" s="402"/>
      <c r="E5" s="120">
        <v>116727</v>
      </c>
      <c r="F5" s="120">
        <v>119273</v>
      </c>
      <c r="G5" s="120">
        <v>123134</v>
      </c>
      <c r="H5" s="120">
        <v>121062</v>
      </c>
      <c r="I5" s="120">
        <v>125224</v>
      </c>
      <c r="J5" s="120">
        <v>120771</v>
      </c>
      <c r="K5" s="120">
        <v>120878</v>
      </c>
      <c r="L5" s="120">
        <v>126128</v>
      </c>
      <c r="M5" s="120">
        <v>122878</v>
      </c>
      <c r="N5" s="120">
        <v>121424</v>
      </c>
      <c r="O5" s="251">
        <v>119417</v>
      </c>
      <c r="P5" s="248">
        <v>115994</v>
      </c>
      <c r="Q5" s="248">
        <v>111114</v>
      </c>
    </row>
    <row r="6" spans="1:17" ht="33" customHeight="1">
      <c r="A6" s="403" t="s">
        <v>173</v>
      </c>
      <c r="B6" s="404"/>
      <c r="C6" s="404"/>
      <c r="D6" s="405"/>
      <c r="E6" s="119">
        <v>286268</v>
      </c>
      <c r="F6" s="119">
        <v>284416</v>
      </c>
      <c r="G6" s="119">
        <v>276314</v>
      </c>
      <c r="H6" s="119">
        <v>305027</v>
      </c>
      <c r="I6" s="119">
        <v>315111</v>
      </c>
      <c r="J6" s="119">
        <v>288954</v>
      </c>
      <c r="K6" s="119">
        <v>265472</v>
      </c>
      <c r="L6" s="119">
        <v>303518</v>
      </c>
      <c r="M6" s="119">
        <v>298521</v>
      </c>
      <c r="N6" s="119">
        <v>281976</v>
      </c>
      <c r="O6" s="252">
        <v>281709</v>
      </c>
      <c r="P6" s="249">
        <v>285708</v>
      </c>
      <c r="Q6" s="249">
        <v>262827</v>
      </c>
    </row>
    <row r="7" spans="1:14" ht="13.5">
      <c r="A7" s="108" t="s">
        <v>172</v>
      </c>
      <c r="B7" s="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8" customHeight="1">
      <c r="A8" s="291" t="s">
        <v>158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3.5">
      <c r="A9" s="25"/>
      <c r="B9" s="383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ht="19.5" customHeight="1"/>
    <row r="11" spans="11:14" ht="13.5">
      <c r="K11" s="118"/>
      <c r="L11" s="118"/>
      <c r="M11" s="118"/>
      <c r="N11" s="118"/>
    </row>
    <row r="12" spans="11:14" ht="13.5">
      <c r="K12" s="118"/>
      <c r="L12" s="118"/>
      <c r="M12" s="118"/>
      <c r="N12" s="118"/>
    </row>
    <row r="13" spans="11:14" ht="13.5">
      <c r="K13" s="118"/>
      <c r="L13" s="118"/>
      <c r="M13" s="118"/>
      <c r="N13" s="118"/>
    </row>
    <row r="14" spans="13:14" ht="13.5">
      <c r="M14" s="118"/>
      <c r="N14" s="118"/>
    </row>
  </sheetData>
  <sheetProtection/>
  <mergeCells count="5">
    <mergeCell ref="A3:D3"/>
    <mergeCell ref="A4:D4"/>
    <mergeCell ref="A5:D5"/>
    <mergeCell ref="B9:N9"/>
    <mergeCell ref="A6:D6"/>
  </mergeCells>
  <printOptions horizontalCentered="1"/>
  <pageMargins left="0.3937007874015748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SheetLayoutView="100" zoomScalePageLayoutView="0" workbookViewId="0" topLeftCell="A1">
      <pane xSplit="3" ySplit="3" topLeftCell="D9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7" sqref="A17:C17"/>
    </sheetView>
  </sheetViews>
  <sheetFormatPr defaultColWidth="9.140625" defaultRowHeight="15"/>
  <cols>
    <col min="1" max="1" width="7.57421875" style="3" customWidth="1"/>
    <col min="2" max="2" width="6.57421875" style="3" customWidth="1"/>
    <col min="3" max="3" width="7.57421875" style="2" customWidth="1"/>
    <col min="4" max="6" width="23.57421875" style="1" customWidth="1"/>
    <col min="7" max="16384" width="9.00390625" style="1" customWidth="1"/>
  </cols>
  <sheetData>
    <row r="1" spans="1:4" ht="17.25">
      <c r="A1" s="298" t="s">
        <v>430</v>
      </c>
      <c r="B1" s="299"/>
      <c r="C1" s="300"/>
      <c r="D1" s="297"/>
    </row>
    <row r="2" spans="1:6" ht="13.5" customHeight="1">
      <c r="A2" s="17"/>
      <c r="F2" s="15" t="s">
        <v>386</v>
      </c>
    </row>
    <row r="3" spans="1:7" s="89" customFormat="1" ht="61.5" customHeight="1">
      <c r="A3" s="406" t="s">
        <v>179</v>
      </c>
      <c r="B3" s="406"/>
      <c r="C3" s="407"/>
      <c r="D3" s="131" t="s">
        <v>178</v>
      </c>
      <c r="E3" s="92" t="s">
        <v>177</v>
      </c>
      <c r="F3" s="130" t="s">
        <v>176</v>
      </c>
      <c r="G3" s="25"/>
    </row>
    <row r="4" spans="1:6" ht="26.25" customHeight="1" hidden="1">
      <c r="A4" s="129" t="s">
        <v>11</v>
      </c>
      <c r="B4" s="128">
        <v>15</v>
      </c>
      <c r="C4" s="127" t="s">
        <v>12</v>
      </c>
      <c r="D4" s="124">
        <v>10035</v>
      </c>
      <c r="E4" s="124">
        <v>163983</v>
      </c>
      <c r="F4" s="123">
        <f aca="true" t="shared" si="0" ref="F4:F16">(E4/D4)/365</f>
        <v>0.044770153776849515</v>
      </c>
    </row>
    <row r="5" spans="1:6" ht="26.25" customHeight="1" hidden="1">
      <c r="A5" s="11"/>
      <c r="B5" s="9">
        <v>16</v>
      </c>
      <c r="C5" s="126"/>
      <c r="D5" s="124">
        <v>9961</v>
      </c>
      <c r="E5" s="124">
        <v>159273</v>
      </c>
      <c r="F5" s="123">
        <f t="shared" si="0"/>
        <v>0.043807286774585265</v>
      </c>
    </row>
    <row r="6" spans="1:6" ht="26.25" customHeight="1" hidden="1">
      <c r="A6" s="10"/>
      <c r="B6" s="9">
        <v>17</v>
      </c>
      <c r="C6" s="8"/>
      <c r="D6" s="124">
        <v>9731</v>
      </c>
      <c r="E6" s="124">
        <v>156017</v>
      </c>
      <c r="F6" s="123">
        <f t="shared" si="0"/>
        <v>0.04392599276707824</v>
      </c>
    </row>
    <row r="7" spans="1:6" ht="26.25" customHeight="1">
      <c r="A7" s="129" t="s">
        <v>11</v>
      </c>
      <c r="B7" s="9">
        <v>18</v>
      </c>
      <c r="C7" s="127" t="s">
        <v>12</v>
      </c>
      <c r="D7" s="124">
        <v>9572</v>
      </c>
      <c r="E7" s="124">
        <v>154062</v>
      </c>
      <c r="F7" s="123">
        <f t="shared" si="0"/>
        <v>0.04409607931810246</v>
      </c>
    </row>
    <row r="8" spans="1:6" ht="26.25" customHeight="1">
      <c r="A8" s="11"/>
      <c r="B8" s="9">
        <v>19</v>
      </c>
      <c r="C8" s="126"/>
      <c r="D8" s="124">
        <v>9467</v>
      </c>
      <c r="E8" s="124">
        <v>217980</v>
      </c>
      <c r="F8" s="123">
        <f t="shared" si="0"/>
        <v>0.06308286462998361</v>
      </c>
    </row>
    <row r="9" spans="1:6" ht="26.25" customHeight="1">
      <c r="A9" s="10"/>
      <c r="B9" s="9">
        <v>20</v>
      </c>
      <c r="C9" s="8"/>
      <c r="D9" s="124">
        <v>9282</v>
      </c>
      <c r="E9" s="124">
        <v>246125</v>
      </c>
      <c r="F9" s="123">
        <f t="shared" si="0"/>
        <v>0.0726476048796758</v>
      </c>
    </row>
    <row r="10" spans="1:6" ht="26.25" customHeight="1">
      <c r="A10" s="10"/>
      <c r="B10" s="9">
        <v>21</v>
      </c>
      <c r="C10" s="8"/>
      <c r="D10" s="124">
        <v>9116</v>
      </c>
      <c r="E10" s="124">
        <v>248817</v>
      </c>
      <c r="F10" s="123">
        <f t="shared" si="0"/>
        <v>0.07477955363744011</v>
      </c>
    </row>
    <row r="11" spans="1:6" ht="26.25" customHeight="1">
      <c r="A11" s="10"/>
      <c r="B11" s="9">
        <v>22</v>
      </c>
      <c r="C11" s="8"/>
      <c r="D11" s="124">
        <v>8914</v>
      </c>
      <c r="E11" s="124">
        <v>254324</v>
      </c>
      <c r="F11" s="123">
        <f t="shared" si="0"/>
        <v>0.07816671328155496</v>
      </c>
    </row>
    <row r="12" spans="1:6" ht="26.25" customHeight="1">
      <c r="A12" s="10"/>
      <c r="B12" s="13">
        <v>23</v>
      </c>
      <c r="C12" s="125"/>
      <c r="D12" s="124">
        <v>8731</v>
      </c>
      <c r="E12" s="124">
        <v>253447</v>
      </c>
      <c r="F12" s="123">
        <f t="shared" si="0"/>
        <v>0.07952987543989846</v>
      </c>
    </row>
    <row r="13" spans="1:6" ht="26.25" customHeight="1">
      <c r="A13" s="10"/>
      <c r="B13" s="13">
        <v>24</v>
      </c>
      <c r="C13" s="125"/>
      <c r="D13" s="124">
        <v>8573</v>
      </c>
      <c r="E13" s="124">
        <v>251128</v>
      </c>
      <c r="F13" s="123">
        <f t="shared" si="0"/>
        <v>0.08025451041738238</v>
      </c>
    </row>
    <row r="14" spans="1:6" ht="26.25" customHeight="1">
      <c r="A14" s="10"/>
      <c r="B14" s="13">
        <v>25</v>
      </c>
      <c r="C14" s="239"/>
      <c r="D14" s="242">
        <v>8454</v>
      </c>
      <c r="E14" s="124">
        <v>246421</v>
      </c>
      <c r="F14" s="123">
        <f t="shared" si="0"/>
        <v>0.07985876832236341</v>
      </c>
    </row>
    <row r="15" spans="1:6" ht="26.25" customHeight="1">
      <c r="A15" s="10"/>
      <c r="B15" s="13">
        <v>26</v>
      </c>
      <c r="C15" s="239"/>
      <c r="D15" s="242">
        <v>8302</v>
      </c>
      <c r="E15" s="124">
        <v>269792</v>
      </c>
      <c r="F15" s="123">
        <f t="shared" si="0"/>
        <v>0.08903350570748755</v>
      </c>
    </row>
    <row r="16" spans="1:6" ht="26.25" customHeight="1">
      <c r="A16" s="7"/>
      <c r="B16" s="6">
        <v>27</v>
      </c>
      <c r="C16" s="241"/>
      <c r="D16" s="243">
        <v>8176</v>
      </c>
      <c r="E16" s="122">
        <v>264035</v>
      </c>
      <c r="F16" s="121">
        <f t="shared" si="0"/>
        <v>0.08847646301906013</v>
      </c>
    </row>
    <row r="17" spans="1:7" ht="13.5">
      <c r="A17" s="3" t="s">
        <v>175</v>
      </c>
      <c r="D17" s="18"/>
      <c r="E17" s="18"/>
      <c r="F17" s="18"/>
      <c r="G17" s="4"/>
    </row>
    <row r="22" spans="1:5" ht="13.5">
      <c r="A22" s="1"/>
      <c r="B22" s="1"/>
      <c r="C22" s="1"/>
      <c r="D22" s="397"/>
      <c r="E22" s="397"/>
    </row>
  </sheetData>
  <sheetProtection/>
  <mergeCells count="2">
    <mergeCell ref="D22:E22"/>
    <mergeCell ref="A3:C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4"/>
  <sheetViews>
    <sheetView showGridLines="0" view="pageBreakPreview" zoomScaleSheetLayoutView="100" zoomScalePageLayoutView="0" workbookViewId="0" topLeftCell="A1">
      <pane xSplit="3" ySplit="5" topLeftCell="D42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H55" sqref="H55"/>
    </sheetView>
  </sheetViews>
  <sheetFormatPr defaultColWidth="9.140625" defaultRowHeight="15"/>
  <cols>
    <col min="1" max="1" width="5.7109375" style="3" customWidth="1"/>
    <col min="2" max="2" width="3.421875" style="3" bestFit="1" customWidth="1"/>
    <col min="3" max="3" width="5.140625" style="2" customWidth="1"/>
    <col min="4" max="7" width="2.57421875" style="1" customWidth="1"/>
    <col min="8" max="9" width="5.421875" style="1" customWidth="1"/>
    <col min="10" max="13" width="5.57421875" style="1" customWidth="1"/>
    <col min="14" max="17" width="2.8515625" style="1" customWidth="1"/>
    <col min="18" max="21" width="2.140625" style="1" customWidth="1"/>
    <col min="22" max="23" width="4.28125" style="1" customWidth="1"/>
    <col min="24" max="16384" width="9.00390625" style="1" customWidth="1"/>
  </cols>
  <sheetData>
    <row r="1" ht="17.25">
      <c r="A1" s="298" t="s">
        <v>431</v>
      </c>
    </row>
    <row r="2" spans="1:23" ht="13.5" customHeight="1">
      <c r="A2" s="135"/>
      <c r="B2" s="135"/>
      <c r="N2" s="18"/>
      <c r="O2" s="18"/>
      <c r="P2" s="18"/>
      <c r="Q2" s="18"/>
      <c r="R2" s="18"/>
      <c r="S2" s="18"/>
      <c r="T2" s="18"/>
      <c r="U2" s="18"/>
      <c r="W2" s="15" t="s">
        <v>387</v>
      </c>
    </row>
    <row r="3" spans="1:23" s="16" customFormat="1" ht="24.75" customHeight="1">
      <c r="A3" s="424" t="s">
        <v>1</v>
      </c>
      <c r="B3" s="424"/>
      <c r="C3" s="425"/>
      <c r="D3" s="413" t="s">
        <v>188</v>
      </c>
      <c r="E3" s="413"/>
      <c r="F3" s="413"/>
      <c r="G3" s="413"/>
      <c r="H3" s="349" t="s">
        <v>187</v>
      </c>
      <c r="I3" s="349"/>
      <c r="J3" s="349"/>
      <c r="K3" s="349"/>
      <c r="L3" s="349"/>
      <c r="M3" s="349"/>
      <c r="N3" s="421" t="s">
        <v>186</v>
      </c>
      <c r="O3" s="421"/>
      <c r="P3" s="421"/>
      <c r="Q3" s="421"/>
      <c r="R3" s="421" t="s">
        <v>185</v>
      </c>
      <c r="S3" s="421"/>
      <c r="T3" s="421"/>
      <c r="U3" s="421"/>
      <c r="V3" s="416" t="s">
        <v>184</v>
      </c>
      <c r="W3" s="416"/>
    </row>
    <row r="4" spans="1:23" s="16" customFormat="1" ht="51" customHeight="1">
      <c r="A4" s="426"/>
      <c r="B4" s="426"/>
      <c r="C4" s="427"/>
      <c r="D4" s="414"/>
      <c r="E4" s="414"/>
      <c r="F4" s="414"/>
      <c r="G4" s="414"/>
      <c r="H4" s="415" t="s">
        <v>393</v>
      </c>
      <c r="I4" s="415"/>
      <c r="J4" s="415" t="s">
        <v>391</v>
      </c>
      <c r="K4" s="415"/>
      <c r="L4" s="415" t="s">
        <v>392</v>
      </c>
      <c r="M4" s="415"/>
      <c r="N4" s="421"/>
      <c r="O4" s="421"/>
      <c r="P4" s="421"/>
      <c r="Q4" s="421"/>
      <c r="R4" s="421"/>
      <c r="S4" s="421"/>
      <c r="T4" s="421"/>
      <c r="U4" s="421"/>
      <c r="V4" s="417"/>
      <c r="W4" s="417"/>
    </row>
    <row r="5" spans="1:23" ht="12.75" customHeight="1">
      <c r="A5" s="134"/>
      <c r="B5" s="134"/>
      <c r="C5" s="127"/>
      <c r="D5" s="418" t="s">
        <v>27</v>
      </c>
      <c r="E5" s="420"/>
      <c r="F5" s="420"/>
      <c r="G5" s="419"/>
      <c r="H5" s="418" t="s">
        <v>183</v>
      </c>
      <c r="I5" s="419"/>
      <c r="J5" s="418" t="s">
        <v>182</v>
      </c>
      <c r="K5" s="419"/>
      <c r="L5" s="418" t="s">
        <v>182</v>
      </c>
      <c r="M5" s="419"/>
      <c r="N5" s="418" t="s">
        <v>182</v>
      </c>
      <c r="O5" s="420"/>
      <c r="P5" s="420"/>
      <c r="Q5" s="419"/>
      <c r="R5" s="418" t="s">
        <v>26</v>
      </c>
      <c r="S5" s="420"/>
      <c r="T5" s="420"/>
      <c r="U5" s="419"/>
      <c r="V5" s="418" t="s">
        <v>25</v>
      </c>
      <c r="W5" s="419"/>
    </row>
    <row r="6" spans="1:23" ht="27.75" customHeight="1" hidden="1">
      <c r="A6" s="11" t="s">
        <v>11</v>
      </c>
      <c r="B6" s="9" t="s">
        <v>181</v>
      </c>
      <c r="C6" s="126" t="s">
        <v>12</v>
      </c>
      <c r="D6" s="410">
        <v>60260</v>
      </c>
      <c r="E6" s="411"/>
      <c r="F6" s="411"/>
      <c r="G6" s="412"/>
      <c r="H6" s="410">
        <v>573</v>
      </c>
      <c r="I6" s="412"/>
      <c r="J6" s="410">
        <v>21812</v>
      </c>
      <c r="K6" s="412"/>
      <c r="L6" s="410">
        <v>34538</v>
      </c>
      <c r="M6" s="412"/>
      <c r="N6" s="410">
        <v>7961710</v>
      </c>
      <c r="O6" s="411"/>
      <c r="P6" s="411"/>
      <c r="Q6" s="412"/>
      <c r="R6" s="410">
        <v>60535</v>
      </c>
      <c r="S6" s="411"/>
      <c r="T6" s="411"/>
      <c r="U6" s="412"/>
      <c r="V6" s="408">
        <v>99.9</v>
      </c>
      <c r="W6" s="409"/>
    </row>
    <row r="7" spans="1:23" ht="27.75" customHeight="1" hidden="1">
      <c r="A7" s="10"/>
      <c r="B7" s="9">
        <v>2</v>
      </c>
      <c r="C7" s="8"/>
      <c r="D7" s="410">
        <v>60002</v>
      </c>
      <c r="E7" s="411"/>
      <c r="F7" s="411"/>
      <c r="G7" s="412"/>
      <c r="H7" s="410">
        <v>575</v>
      </c>
      <c r="I7" s="412"/>
      <c r="J7" s="410">
        <v>21731</v>
      </c>
      <c r="K7" s="412"/>
      <c r="L7" s="410">
        <v>34504</v>
      </c>
      <c r="M7" s="412"/>
      <c r="N7" s="410">
        <v>7931894</v>
      </c>
      <c r="O7" s="411"/>
      <c r="P7" s="411"/>
      <c r="Q7" s="412"/>
      <c r="R7" s="410">
        <v>60261</v>
      </c>
      <c r="S7" s="411"/>
      <c r="T7" s="411"/>
      <c r="U7" s="412"/>
      <c r="V7" s="408">
        <v>99.9</v>
      </c>
      <c r="W7" s="409"/>
    </row>
    <row r="8" spans="1:23" ht="27.75" customHeight="1" hidden="1">
      <c r="A8" s="10"/>
      <c r="B8" s="9">
        <v>3</v>
      </c>
      <c r="C8" s="8"/>
      <c r="D8" s="410">
        <v>59266</v>
      </c>
      <c r="E8" s="411"/>
      <c r="F8" s="411"/>
      <c r="G8" s="412"/>
      <c r="H8" s="410">
        <v>579</v>
      </c>
      <c r="I8" s="412"/>
      <c r="J8" s="410">
        <v>22036</v>
      </c>
      <c r="K8" s="412"/>
      <c r="L8" s="410">
        <v>34514</v>
      </c>
      <c r="M8" s="412"/>
      <c r="N8" s="410">
        <v>8043175</v>
      </c>
      <c r="O8" s="411"/>
      <c r="P8" s="411"/>
      <c r="Q8" s="412"/>
      <c r="R8" s="410">
        <v>59508</v>
      </c>
      <c r="S8" s="411"/>
      <c r="T8" s="411"/>
      <c r="U8" s="412"/>
      <c r="V8" s="408">
        <v>99.6</v>
      </c>
      <c r="W8" s="409"/>
    </row>
    <row r="9" spans="1:23" ht="27.75" customHeight="1">
      <c r="A9" s="11" t="s">
        <v>11</v>
      </c>
      <c r="B9" s="9">
        <v>4</v>
      </c>
      <c r="C9" s="126" t="s">
        <v>12</v>
      </c>
      <c r="D9" s="410">
        <v>59081</v>
      </c>
      <c r="E9" s="411"/>
      <c r="F9" s="411"/>
      <c r="G9" s="412"/>
      <c r="H9" s="410">
        <v>558</v>
      </c>
      <c r="I9" s="412"/>
      <c r="J9" s="410">
        <v>28157</v>
      </c>
      <c r="K9" s="412"/>
      <c r="L9" s="410">
        <v>33071</v>
      </c>
      <c r="M9" s="412"/>
      <c r="N9" s="410">
        <v>8110521</v>
      </c>
      <c r="O9" s="411"/>
      <c r="P9" s="411"/>
      <c r="Q9" s="412"/>
      <c r="R9" s="410">
        <v>59321</v>
      </c>
      <c r="S9" s="411"/>
      <c r="T9" s="411"/>
      <c r="U9" s="412"/>
      <c r="V9" s="408">
        <v>99.6</v>
      </c>
      <c r="W9" s="409"/>
    </row>
    <row r="10" spans="1:23" ht="27.75" customHeight="1">
      <c r="A10" s="10"/>
      <c r="B10" s="9">
        <v>5</v>
      </c>
      <c r="C10" s="8"/>
      <c r="D10" s="410">
        <v>59056</v>
      </c>
      <c r="E10" s="411"/>
      <c r="F10" s="411"/>
      <c r="G10" s="412"/>
      <c r="H10" s="410">
        <v>540</v>
      </c>
      <c r="I10" s="412"/>
      <c r="J10" s="410">
        <v>21781</v>
      </c>
      <c r="K10" s="412"/>
      <c r="L10" s="410">
        <v>31884</v>
      </c>
      <c r="M10" s="412"/>
      <c r="N10" s="410">
        <v>7950044</v>
      </c>
      <c r="O10" s="411"/>
      <c r="P10" s="411"/>
      <c r="Q10" s="412"/>
      <c r="R10" s="410">
        <v>59296</v>
      </c>
      <c r="S10" s="411"/>
      <c r="T10" s="411"/>
      <c r="U10" s="412"/>
      <c r="V10" s="408">
        <v>99.6</v>
      </c>
      <c r="W10" s="409"/>
    </row>
    <row r="11" spans="1:23" ht="27.75" customHeight="1">
      <c r="A11" s="10"/>
      <c r="B11" s="9">
        <v>6</v>
      </c>
      <c r="C11" s="8"/>
      <c r="D11" s="410">
        <v>58791</v>
      </c>
      <c r="E11" s="411"/>
      <c r="F11" s="411"/>
      <c r="G11" s="412"/>
      <c r="H11" s="410">
        <v>490</v>
      </c>
      <c r="I11" s="412"/>
      <c r="J11" s="410">
        <v>25180</v>
      </c>
      <c r="K11" s="412"/>
      <c r="L11" s="410">
        <v>29087</v>
      </c>
      <c r="M11" s="412"/>
      <c r="N11" s="410">
        <v>7789326</v>
      </c>
      <c r="O11" s="411"/>
      <c r="P11" s="411"/>
      <c r="Q11" s="412"/>
      <c r="R11" s="410">
        <v>59003</v>
      </c>
      <c r="S11" s="411"/>
      <c r="T11" s="411"/>
      <c r="U11" s="412"/>
      <c r="V11" s="408">
        <v>99.6</v>
      </c>
      <c r="W11" s="409"/>
    </row>
    <row r="12" spans="1:23" ht="27.75" customHeight="1">
      <c r="A12" s="10"/>
      <c r="B12" s="9">
        <v>7</v>
      </c>
      <c r="C12" s="8"/>
      <c r="D12" s="410">
        <v>58517</v>
      </c>
      <c r="E12" s="411"/>
      <c r="F12" s="411"/>
      <c r="G12" s="412"/>
      <c r="H12" s="410">
        <v>526</v>
      </c>
      <c r="I12" s="412"/>
      <c r="J12" s="410">
        <v>25683</v>
      </c>
      <c r="K12" s="412"/>
      <c r="L12" s="410">
        <v>30759</v>
      </c>
      <c r="M12" s="412"/>
      <c r="N12" s="410">
        <v>7972549</v>
      </c>
      <c r="O12" s="411"/>
      <c r="P12" s="411"/>
      <c r="Q12" s="412"/>
      <c r="R12" s="410">
        <v>58751</v>
      </c>
      <c r="S12" s="411"/>
      <c r="T12" s="411"/>
      <c r="U12" s="412"/>
      <c r="V12" s="408">
        <v>99.6</v>
      </c>
      <c r="W12" s="409"/>
    </row>
    <row r="13" spans="1:23" ht="27.75" customHeight="1">
      <c r="A13" s="10"/>
      <c r="B13" s="9">
        <v>8</v>
      </c>
      <c r="C13" s="8"/>
      <c r="D13" s="410">
        <v>58004</v>
      </c>
      <c r="E13" s="411"/>
      <c r="F13" s="411"/>
      <c r="G13" s="412"/>
      <c r="H13" s="410">
        <v>546</v>
      </c>
      <c r="I13" s="412"/>
      <c r="J13" s="410">
        <v>25328</v>
      </c>
      <c r="K13" s="412"/>
      <c r="L13" s="410">
        <v>31675</v>
      </c>
      <c r="M13" s="412"/>
      <c r="N13" s="410">
        <v>7884300</v>
      </c>
      <c r="O13" s="411"/>
      <c r="P13" s="411"/>
      <c r="Q13" s="412"/>
      <c r="R13" s="410">
        <v>58239</v>
      </c>
      <c r="S13" s="411"/>
      <c r="T13" s="411"/>
      <c r="U13" s="412"/>
      <c r="V13" s="408">
        <v>99.6</v>
      </c>
      <c r="W13" s="409"/>
    </row>
    <row r="14" spans="1:23" ht="27.75" customHeight="1">
      <c r="A14" s="11"/>
      <c r="B14" s="9">
        <v>9</v>
      </c>
      <c r="C14" s="126"/>
      <c r="D14" s="410">
        <v>57680</v>
      </c>
      <c r="E14" s="411"/>
      <c r="F14" s="411"/>
      <c r="G14" s="412"/>
      <c r="H14" s="410">
        <v>526</v>
      </c>
      <c r="I14" s="412"/>
      <c r="J14" s="410">
        <v>25552</v>
      </c>
      <c r="K14" s="412"/>
      <c r="L14" s="410">
        <v>30348</v>
      </c>
      <c r="M14" s="412"/>
      <c r="N14" s="410">
        <v>7932910</v>
      </c>
      <c r="O14" s="411"/>
      <c r="P14" s="411"/>
      <c r="Q14" s="412"/>
      <c r="R14" s="410">
        <v>57898</v>
      </c>
      <c r="S14" s="411"/>
      <c r="T14" s="411"/>
      <c r="U14" s="412"/>
      <c r="V14" s="408">
        <v>99.6</v>
      </c>
      <c r="W14" s="409"/>
    </row>
    <row r="15" spans="1:23" ht="27.75" customHeight="1">
      <c r="A15" s="10"/>
      <c r="B15" s="9">
        <v>10</v>
      </c>
      <c r="C15" s="8"/>
      <c r="D15" s="410">
        <v>57379</v>
      </c>
      <c r="E15" s="411"/>
      <c r="F15" s="411"/>
      <c r="G15" s="412"/>
      <c r="H15" s="410">
        <v>522</v>
      </c>
      <c r="I15" s="412"/>
      <c r="J15" s="410">
        <v>25199</v>
      </c>
      <c r="K15" s="412"/>
      <c r="L15" s="410">
        <v>29979</v>
      </c>
      <c r="M15" s="412"/>
      <c r="N15" s="410">
        <v>7825274</v>
      </c>
      <c r="O15" s="411"/>
      <c r="P15" s="411"/>
      <c r="Q15" s="412"/>
      <c r="R15" s="410">
        <v>57596</v>
      </c>
      <c r="S15" s="411"/>
      <c r="T15" s="411"/>
      <c r="U15" s="412"/>
      <c r="V15" s="408">
        <v>99.6</v>
      </c>
      <c r="W15" s="409"/>
    </row>
    <row r="16" spans="1:23" ht="27.75" customHeight="1">
      <c r="A16" s="10"/>
      <c r="B16" s="9">
        <v>11</v>
      </c>
      <c r="C16" s="8"/>
      <c r="D16" s="410">
        <v>57336</v>
      </c>
      <c r="E16" s="411"/>
      <c r="F16" s="411"/>
      <c r="G16" s="412"/>
      <c r="H16" s="410">
        <v>524</v>
      </c>
      <c r="I16" s="412"/>
      <c r="J16" s="410">
        <v>24439</v>
      </c>
      <c r="K16" s="412"/>
      <c r="L16" s="410">
        <v>30034</v>
      </c>
      <c r="M16" s="412"/>
      <c r="N16" s="410">
        <v>7611828</v>
      </c>
      <c r="O16" s="411"/>
      <c r="P16" s="411"/>
      <c r="Q16" s="412"/>
      <c r="R16" s="410">
        <v>57450</v>
      </c>
      <c r="S16" s="411"/>
      <c r="T16" s="411"/>
      <c r="U16" s="412"/>
      <c r="V16" s="408">
        <v>99.6</v>
      </c>
      <c r="W16" s="409"/>
    </row>
    <row r="17" spans="1:23" ht="27.75" customHeight="1">
      <c r="A17" s="10"/>
      <c r="B17" s="9">
        <v>12</v>
      </c>
      <c r="C17" s="8"/>
      <c r="D17" s="410">
        <v>57207</v>
      </c>
      <c r="E17" s="411"/>
      <c r="F17" s="411"/>
      <c r="G17" s="412"/>
      <c r="H17" s="410">
        <v>525</v>
      </c>
      <c r="I17" s="412"/>
      <c r="J17" s="410">
        <v>23978</v>
      </c>
      <c r="K17" s="412"/>
      <c r="L17" s="410">
        <v>30054</v>
      </c>
      <c r="M17" s="412"/>
      <c r="N17" s="410">
        <v>7503478</v>
      </c>
      <c r="O17" s="411"/>
      <c r="P17" s="411"/>
      <c r="Q17" s="412"/>
      <c r="R17" s="410">
        <v>57414</v>
      </c>
      <c r="S17" s="411"/>
      <c r="T17" s="411"/>
      <c r="U17" s="412"/>
      <c r="V17" s="408">
        <v>99.6</v>
      </c>
      <c r="W17" s="409"/>
    </row>
    <row r="18" spans="1:23" ht="27.75" customHeight="1">
      <c r="A18" s="10"/>
      <c r="B18" s="9">
        <v>13</v>
      </c>
      <c r="C18" s="8"/>
      <c r="D18" s="410">
        <v>57054</v>
      </c>
      <c r="E18" s="411"/>
      <c r="F18" s="411"/>
      <c r="G18" s="412"/>
      <c r="H18" s="410">
        <v>526</v>
      </c>
      <c r="I18" s="412"/>
      <c r="J18" s="410">
        <v>24089</v>
      </c>
      <c r="K18" s="412"/>
      <c r="L18" s="410">
        <v>30007</v>
      </c>
      <c r="M18" s="412"/>
      <c r="N18" s="410">
        <v>7521386</v>
      </c>
      <c r="O18" s="411"/>
      <c r="P18" s="411"/>
      <c r="Q18" s="412"/>
      <c r="R18" s="410">
        <v>57261</v>
      </c>
      <c r="S18" s="411"/>
      <c r="T18" s="411"/>
      <c r="U18" s="412"/>
      <c r="V18" s="408">
        <v>99.6</v>
      </c>
      <c r="W18" s="409"/>
    </row>
    <row r="19" spans="1:23" ht="27.75" customHeight="1">
      <c r="A19" s="10"/>
      <c r="B19" s="9">
        <v>14</v>
      </c>
      <c r="C19" s="8"/>
      <c r="D19" s="410">
        <v>56687</v>
      </c>
      <c r="E19" s="411"/>
      <c r="F19" s="411"/>
      <c r="G19" s="412"/>
      <c r="H19" s="410">
        <v>522</v>
      </c>
      <c r="I19" s="412"/>
      <c r="J19" s="410">
        <v>23813</v>
      </c>
      <c r="K19" s="412"/>
      <c r="L19" s="410">
        <v>29576</v>
      </c>
      <c r="M19" s="412"/>
      <c r="N19" s="410">
        <v>7457381</v>
      </c>
      <c r="O19" s="411"/>
      <c r="P19" s="411"/>
      <c r="Q19" s="412"/>
      <c r="R19" s="410">
        <v>56884</v>
      </c>
      <c r="S19" s="411"/>
      <c r="T19" s="411"/>
      <c r="U19" s="412"/>
      <c r="V19" s="408">
        <v>99.7</v>
      </c>
      <c r="W19" s="409"/>
    </row>
    <row r="20" spans="1:23" ht="27.75" customHeight="1">
      <c r="A20" s="10"/>
      <c r="B20" s="9">
        <v>15</v>
      </c>
      <c r="C20" s="133"/>
      <c r="D20" s="410">
        <v>56422</v>
      </c>
      <c r="E20" s="411"/>
      <c r="F20" s="411"/>
      <c r="G20" s="412"/>
      <c r="H20" s="410">
        <v>511</v>
      </c>
      <c r="I20" s="412"/>
      <c r="J20" s="410">
        <v>19885</v>
      </c>
      <c r="K20" s="412"/>
      <c r="L20" s="410">
        <v>28839</v>
      </c>
      <c r="M20" s="412"/>
      <c r="N20" s="410">
        <v>7258091</v>
      </c>
      <c r="O20" s="411"/>
      <c r="P20" s="411"/>
      <c r="Q20" s="412"/>
      <c r="R20" s="410">
        <v>56619</v>
      </c>
      <c r="S20" s="411"/>
      <c r="T20" s="411"/>
      <c r="U20" s="412"/>
      <c r="V20" s="408">
        <v>99.7</v>
      </c>
      <c r="W20" s="409"/>
    </row>
    <row r="21" spans="1:23" ht="27.75" customHeight="1">
      <c r="A21" s="10"/>
      <c r="B21" s="9">
        <v>16</v>
      </c>
      <c r="C21" s="133"/>
      <c r="D21" s="410">
        <v>56211</v>
      </c>
      <c r="E21" s="411"/>
      <c r="F21" s="411"/>
      <c r="G21" s="412"/>
      <c r="H21" s="410">
        <v>463</v>
      </c>
      <c r="I21" s="412"/>
      <c r="J21" s="410">
        <v>22401</v>
      </c>
      <c r="K21" s="412"/>
      <c r="L21" s="410">
        <v>26032</v>
      </c>
      <c r="M21" s="412"/>
      <c r="N21" s="410">
        <v>6998428</v>
      </c>
      <c r="O21" s="411"/>
      <c r="P21" s="411"/>
      <c r="Q21" s="412"/>
      <c r="R21" s="410">
        <v>56406</v>
      </c>
      <c r="S21" s="411"/>
      <c r="T21" s="411"/>
      <c r="U21" s="412"/>
      <c r="V21" s="408">
        <v>99.7</v>
      </c>
      <c r="W21" s="409"/>
    </row>
    <row r="22" spans="1:23" ht="27.75" customHeight="1">
      <c r="A22" s="10"/>
      <c r="B22" s="9">
        <v>17</v>
      </c>
      <c r="C22" s="133"/>
      <c r="D22" s="410">
        <v>55882</v>
      </c>
      <c r="E22" s="411"/>
      <c r="F22" s="411"/>
      <c r="G22" s="412"/>
      <c r="H22" s="410">
        <v>481</v>
      </c>
      <c r="I22" s="412"/>
      <c r="J22" s="410">
        <v>22689</v>
      </c>
      <c r="K22" s="412"/>
      <c r="L22" s="410">
        <v>26858</v>
      </c>
      <c r="M22" s="412"/>
      <c r="N22" s="410">
        <v>7068632</v>
      </c>
      <c r="O22" s="411"/>
      <c r="P22" s="411"/>
      <c r="Q22" s="412"/>
      <c r="R22" s="410">
        <v>56064</v>
      </c>
      <c r="S22" s="411"/>
      <c r="T22" s="411"/>
      <c r="U22" s="412"/>
      <c r="V22" s="408">
        <v>99.7</v>
      </c>
      <c r="W22" s="409"/>
    </row>
    <row r="23" spans="1:23" ht="27.75" customHeight="1">
      <c r="A23" s="10"/>
      <c r="B23" s="9">
        <v>18</v>
      </c>
      <c r="C23" s="125"/>
      <c r="D23" s="410">
        <v>55538</v>
      </c>
      <c r="E23" s="411"/>
      <c r="F23" s="411"/>
      <c r="G23" s="412"/>
      <c r="H23" s="410">
        <v>499</v>
      </c>
      <c r="I23" s="412"/>
      <c r="J23" s="410">
        <v>22735</v>
      </c>
      <c r="K23" s="412"/>
      <c r="L23" s="410">
        <v>27700</v>
      </c>
      <c r="M23" s="412"/>
      <c r="N23" s="410">
        <v>7084778</v>
      </c>
      <c r="O23" s="411"/>
      <c r="P23" s="411"/>
      <c r="Q23" s="412"/>
      <c r="R23" s="410">
        <v>55716</v>
      </c>
      <c r="S23" s="411"/>
      <c r="T23" s="411"/>
      <c r="U23" s="412"/>
      <c r="V23" s="408">
        <v>99.7</v>
      </c>
      <c r="W23" s="409"/>
    </row>
    <row r="24" spans="1:23" ht="27.75" customHeight="1">
      <c r="A24" s="10"/>
      <c r="B24" s="13">
        <v>19</v>
      </c>
      <c r="C24" s="125"/>
      <c r="D24" s="410">
        <v>55081</v>
      </c>
      <c r="E24" s="411"/>
      <c r="F24" s="411"/>
      <c r="G24" s="412"/>
      <c r="H24" s="410">
        <v>478</v>
      </c>
      <c r="I24" s="412"/>
      <c r="J24" s="410">
        <v>22435</v>
      </c>
      <c r="K24" s="412"/>
      <c r="L24" s="410">
        <v>26318</v>
      </c>
      <c r="M24" s="412"/>
      <c r="N24" s="410">
        <v>6882184</v>
      </c>
      <c r="O24" s="411"/>
      <c r="P24" s="411"/>
      <c r="Q24" s="412"/>
      <c r="R24" s="410">
        <v>55243</v>
      </c>
      <c r="S24" s="411"/>
      <c r="T24" s="411"/>
      <c r="U24" s="412"/>
      <c r="V24" s="408">
        <v>99.7</v>
      </c>
      <c r="W24" s="409"/>
    </row>
    <row r="25" spans="1:23" ht="27.75" customHeight="1">
      <c r="A25" s="10"/>
      <c r="B25" s="9">
        <v>20</v>
      </c>
      <c r="C25" s="125"/>
      <c r="D25" s="410">
        <v>55081</v>
      </c>
      <c r="E25" s="411"/>
      <c r="F25" s="411"/>
      <c r="G25" s="412"/>
      <c r="H25" s="410">
        <v>478</v>
      </c>
      <c r="I25" s="412"/>
      <c r="J25" s="410">
        <v>22435</v>
      </c>
      <c r="K25" s="412"/>
      <c r="L25" s="410">
        <v>26318</v>
      </c>
      <c r="M25" s="412"/>
      <c r="N25" s="410">
        <v>6822184</v>
      </c>
      <c r="O25" s="411"/>
      <c r="P25" s="411"/>
      <c r="Q25" s="412"/>
      <c r="R25" s="410">
        <v>55243</v>
      </c>
      <c r="S25" s="411"/>
      <c r="T25" s="411"/>
      <c r="U25" s="412"/>
      <c r="V25" s="408">
        <v>99.7</v>
      </c>
      <c r="W25" s="409"/>
    </row>
    <row r="26" spans="1:23" ht="27.75" customHeight="1">
      <c r="A26" s="10"/>
      <c r="B26" s="13">
        <v>21</v>
      </c>
      <c r="C26" s="125"/>
      <c r="D26" s="410">
        <v>54505</v>
      </c>
      <c r="E26" s="411"/>
      <c r="F26" s="411"/>
      <c r="G26" s="412"/>
      <c r="H26" s="410">
        <v>450</v>
      </c>
      <c r="I26" s="412"/>
      <c r="J26" s="410">
        <v>20275</v>
      </c>
      <c r="K26" s="412"/>
      <c r="L26" s="410">
        <v>24519</v>
      </c>
      <c r="M26" s="412"/>
      <c r="N26" s="410">
        <v>6311786</v>
      </c>
      <c r="O26" s="411"/>
      <c r="P26" s="411"/>
      <c r="Q26" s="412"/>
      <c r="R26" s="410">
        <v>54661</v>
      </c>
      <c r="S26" s="411"/>
      <c r="T26" s="411"/>
      <c r="U26" s="412"/>
      <c r="V26" s="408">
        <v>99.7</v>
      </c>
      <c r="W26" s="409"/>
    </row>
    <row r="27" spans="1:23" ht="27.75" customHeight="1">
      <c r="A27" s="10"/>
      <c r="B27" s="13">
        <v>22</v>
      </c>
      <c r="C27" s="125"/>
      <c r="D27" s="410">
        <v>54063</v>
      </c>
      <c r="E27" s="411"/>
      <c r="F27" s="411"/>
      <c r="G27" s="412"/>
      <c r="H27" s="410">
        <v>434</v>
      </c>
      <c r="I27" s="412"/>
      <c r="J27" s="410">
        <v>19204</v>
      </c>
      <c r="K27" s="412"/>
      <c r="L27" s="410">
        <v>23459</v>
      </c>
      <c r="M27" s="412"/>
      <c r="N27" s="410">
        <v>5973157</v>
      </c>
      <c r="O27" s="411"/>
      <c r="P27" s="411"/>
      <c r="Q27" s="412"/>
      <c r="R27" s="410">
        <v>54219</v>
      </c>
      <c r="S27" s="411"/>
      <c r="T27" s="411"/>
      <c r="U27" s="412"/>
      <c r="V27" s="408">
        <v>99.7</v>
      </c>
      <c r="W27" s="409"/>
    </row>
    <row r="28" spans="1:23" ht="27.75" customHeight="1">
      <c r="A28" s="10"/>
      <c r="B28" s="13">
        <v>23</v>
      </c>
      <c r="C28" s="125"/>
      <c r="D28" s="410">
        <v>53600</v>
      </c>
      <c r="E28" s="411"/>
      <c r="F28" s="411"/>
      <c r="G28" s="412"/>
      <c r="H28" s="410">
        <v>444</v>
      </c>
      <c r="I28" s="412"/>
      <c r="J28" s="410">
        <v>19358</v>
      </c>
      <c r="K28" s="412"/>
      <c r="L28" s="410">
        <v>23805</v>
      </c>
      <c r="M28" s="412"/>
      <c r="N28" s="410">
        <v>6019735</v>
      </c>
      <c r="O28" s="411"/>
      <c r="P28" s="411"/>
      <c r="Q28" s="412"/>
      <c r="R28" s="410">
        <v>53759</v>
      </c>
      <c r="S28" s="411"/>
      <c r="T28" s="411"/>
      <c r="U28" s="412"/>
      <c r="V28" s="408">
        <v>99.7</v>
      </c>
      <c r="W28" s="409"/>
    </row>
    <row r="29" spans="1:23" ht="27.75" customHeight="1">
      <c r="A29" s="10"/>
      <c r="B29" s="13">
        <v>24</v>
      </c>
      <c r="C29" s="125"/>
      <c r="D29" s="410">
        <v>53048</v>
      </c>
      <c r="E29" s="411"/>
      <c r="F29" s="411"/>
      <c r="G29" s="412"/>
      <c r="H29" s="410">
        <v>438</v>
      </c>
      <c r="I29" s="412"/>
      <c r="J29" s="410">
        <v>18825</v>
      </c>
      <c r="K29" s="412"/>
      <c r="L29" s="410">
        <v>23261</v>
      </c>
      <c r="M29" s="412"/>
      <c r="N29" s="410">
        <v>5866945</v>
      </c>
      <c r="O29" s="411"/>
      <c r="P29" s="411"/>
      <c r="Q29" s="412"/>
      <c r="R29" s="410">
        <v>53200</v>
      </c>
      <c r="S29" s="411"/>
      <c r="T29" s="411"/>
      <c r="U29" s="412"/>
      <c r="V29" s="408">
        <v>99.7</v>
      </c>
      <c r="W29" s="409"/>
    </row>
    <row r="30" spans="1:23" ht="27.75" customHeight="1">
      <c r="A30" s="10"/>
      <c r="B30" s="13">
        <v>25</v>
      </c>
      <c r="C30" s="239"/>
      <c r="D30" s="429">
        <v>52421</v>
      </c>
      <c r="E30" s="428"/>
      <c r="F30" s="428"/>
      <c r="G30" s="428"/>
      <c r="H30" s="428">
        <v>374</v>
      </c>
      <c r="I30" s="428"/>
      <c r="J30" s="428">
        <v>15935</v>
      </c>
      <c r="K30" s="428"/>
      <c r="L30" s="428">
        <v>19600</v>
      </c>
      <c r="M30" s="428"/>
      <c r="N30" s="428">
        <v>5816105</v>
      </c>
      <c r="O30" s="428"/>
      <c r="P30" s="428"/>
      <c r="Q30" s="428"/>
      <c r="R30" s="428">
        <v>52573</v>
      </c>
      <c r="S30" s="428"/>
      <c r="T30" s="428"/>
      <c r="U30" s="428"/>
      <c r="V30" s="430">
        <v>99.7</v>
      </c>
      <c r="W30" s="430"/>
    </row>
    <row r="31" spans="1:23" ht="27.75" customHeight="1">
      <c r="A31" s="10"/>
      <c r="B31" s="13">
        <v>26</v>
      </c>
      <c r="C31" s="239"/>
      <c r="D31" s="429">
        <v>51878</v>
      </c>
      <c r="E31" s="428"/>
      <c r="F31" s="428"/>
      <c r="G31" s="428"/>
      <c r="H31" s="428">
        <v>375</v>
      </c>
      <c r="I31" s="428"/>
      <c r="J31" s="428">
        <v>15452</v>
      </c>
      <c r="K31" s="428"/>
      <c r="L31" s="428">
        <v>19476</v>
      </c>
      <c r="M31" s="428"/>
      <c r="N31" s="428">
        <v>5640151</v>
      </c>
      <c r="O31" s="428"/>
      <c r="P31" s="428"/>
      <c r="Q31" s="428"/>
      <c r="R31" s="428">
        <v>52038</v>
      </c>
      <c r="S31" s="428"/>
      <c r="T31" s="428"/>
      <c r="U31" s="428"/>
      <c r="V31" s="430">
        <v>99.7</v>
      </c>
      <c r="W31" s="430"/>
    </row>
    <row r="32" spans="1:23" ht="27.75" customHeight="1">
      <c r="A32" s="7"/>
      <c r="B32" s="6">
        <v>27</v>
      </c>
      <c r="C32" s="241"/>
      <c r="D32" s="422">
        <v>51405</v>
      </c>
      <c r="E32" s="423"/>
      <c r="F32" s="423"/>
      <c r="G32" s="423"/>
      <c r="H32" s="423">
        <v>383</v>
      </c>
      <c r="I32" s="423"/>
      <c r="J32" s="423">
        <v>15051</v>
      </c>
      <c r="K32" s="423"/>
      <c r="L32" s="423">
        <v>19689</v>
      </c>
      <c r="M32" s="423"/>
      <c r="N32" s="423">
        <v>5493736</v>
      </c>
      <c r="O32" s="423"/>
      <c r="P32" s="423"/>
      <c r="Q32" s="423"/>
      <c r="R32" s="423">
        <v>51565</v>
      </c>
      <c r="S32" s="423"/>
      <c r="T32" s="423"/>
      <c r="U32" s="423"/>
      <c r="V32" s="431">
        <v>99.7</v>
      </c>
      <c r="W32" s="431"/>
    </row>
    <row r="33" spans="1:23" ht="15" customHeight="1">
      <c r="A33" s="292" t="s">
        <v>394</v>
      </c>
      <c r="B33" s="13"/>
      <c r="C33" s="239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6"/>
      <c r="W33" s="286"/>
    </row>
    <row r="34" spans="1:13" ht="19.5" customHeight="1">
      <c r="A34" s="3" t="s">
        <v>180</v>
      </c>
      <c r="D34" s="18"/>
      <c r="E34" s="18"/>
      <c r="F34" s="50"/>
      <c r="G34" s="50"/>
      <c r="H34" s="50"/>
      <c r="I34" s="132"/>
      <c r="J34" s="132"/>
      <c r="K34" s="50"/>
      <c r="L34" s="50"/>
      <c r="M34" s="50"/>
    </row>
    <row r="35" ht="19.5" customHeight="1"/>
  </sheetData>
  <sheetProtection/>
  <mergeCells count="205">
    <mergeCell ref="V31:W31"/>
    <mergeCell ref="V32:W32"/>
    <mergeCell ref="V30:W30"/>
    <mergeCell ref="R30:U30"/>
    <mergeCell ref="H31:I31"/>
    <mergeCell ref="H32:I32"/>
    <mergeCell ref="J31:K31"/>
    <mergeCell ref="J32:K32"/>
    <mergeCell ref="N32:Q32"/>
    <mergeCell ref="R31:U31"/>
    <mergeCell ref="R32:U32"/>
    <mergeCell ref="L31:M31"/>
    <mergeCell ref="L32:M32"/>
    <mergeCell ref="N31:Q31"/>
    <mergeCell ref="D30:G30"/>
    <mergeCell ref="H30:I30"/>
    <mergeCell ref="J30:K30"/>
    <mergeCell ref="L30:M30"/>
    <mergeCell ref="N30:Q30"/>
    <mergeCell ref="D31:G31"/>
    <mergeCell ref="D32:G32"/>
    <mergeCell ref="L5:M5"/>
    <mergeCell ref="A3:C4"/>
    <mergeCell ref="R9:U9"/>
    <mergeCell ref="N6:Q6"/>
    <mergeCell ref="V15:W15"/>
    <mergeCell ref="N14:Q14"/>
    <mergeCell ref="R14:U14"/>
    <mergeCell ref="V14:W14"/>
    <mergeCell ref="V11:W11"/>
    <mergeCell ref="N3:Q4"/>
    <mergeCell ref="R3:U4"/>
    <mergeCell ref="N15:Q15"/>
    <mergeCell ref="R15:U15"/>
    <mergeCell ref="N16:Q16"/>
    <mergeCell ref="R16:U16"/>
    <mergeCell ref="R11:U11"/>
    <mergeCell ref="R5:U5"/>
    <mergeCell ref="N11:Q11"/>
    <mergeCell ref="R6:U6"/>
    <mergeCell ref="D5:G5"/>
    <mergeCell ref="N5:Q5"/>
    <mergeCell ref="N9:Q9"/>
    <mergeCell ref="H5:I5"/>
    <mergeCell ref="J5:K5"/>
    <mergeCell ref="N10:Q10"/>
    <mergeCell ref="H10:I10"/>
    <mergeCell ref="J10:K10"/>
    <mergeCell ref="L10:M10"/>
    <mergeCell ref="H7:I7"/>
    <mergeCell ref="D12:G12"/>
    <mergeCell ref="H12:I12"/>
    <mergeCell ref="H16:I16"/>
    <mergeCell ref="J16:K16"/>
    <mergeCell ref="L16:M16"/>
    <mergeCell ref="R10:U10"/>
    <mergeCell ref="L13:M13"/>
    <mergeCell ref="D11:G11"/>
    <mergeCell ref="H11:I11"/>
    <mergeCell ref="J11:K11"/>
    <mergeCell ref="H23:I23"/>
    <mergeCell ref="J23:K23"/>
    <mergeCell ref="L23:M23"/>
    <mergeCell ref="L22:M22"/>
    <mergeCell ref="N17:Q17"/>
    <mergeCell ref="L17:M17"/>
    <mergeCell ref="J17:K17"/>
    <mergeCell ref="J20:K20"/>
    <mergeCell ref="L20:M20"/>
    <mergeCell ref="J19:K19"/>
    <mergeCell ref="D23:G23"/>
    <mergeCell ref="D15:G15"/>
    <mergeCell ref="H15:I15"/>
    <mergeCell ref="J21:K21"/>
    <mergeCell ref="J15:K15"/>
    <mergeCell ref="D17:G17"/>
    <mergeCell ref="H17:I17"/>
    <mergeCell ref="D21:G21"/>
    <mergeCell ref="H19:I19"/>
    <mergeCell ref="D16:G16"/>
    <mergeCell ref="D25:G25"/>
    <mergeCell ref="H25:I25"/>
    <mergeCell ref="J25:K25"/>
    <mergeCell ref="L25:M25"/>
    <mergeCell ref="D26:G26"/>
    <mergeCell ref="R23:U23"/>
    <mergeCell ref="D24:G24"/>
    <mergeCell ref="H24:I24"/>
    <mergeCell ref="J24:K24"/>
    <mergeCell ref="L24:M24"/>
    <mergeCell ref="J28:K28"/>
    <mergeCell ref="J26:K26"/>
    <mergeCell ref="L26:M26"/>
    <mergeCell ref="N26:Q26"/>
    <mergeCell ref="N22:Q22"/>
    <mergeCell ref="R22:U22"/>
    <mergeCell ref="N23:Q23"/>
    <mergeCell ref="L28:M28"/>
    <mergeCell ref="N25:Q25"/>
    <mergeCell ref="N28:Q28"/>
    <mergeCell ref="R24:U24"/>
    <mergeCell ref="R19:U19"/>
    <mergeCell ref="L21:M21"/>
    <mergeCell ref="R28:U28"/>
    <mergeCell ref="D27:G27"/>
    <mergeCell ref="H27:I27"/>
    <mergeCell ref="J27:K27"/>
    <mergeCell ref="L27:M27"/>
    <mergeCell ref="D28:G28"/>
    <mergeCell ref="H28:I28"/>
    <mergeCell ref="H26:I26"/>
    <mergeCell ref="H18:I18"/>
    <mergeCell ref="J18:K18"/>
    <mergeCell ref="L18:M18"/>
    <mergeCell ref="V18:W18"/>
    <mergeCell ref="R20:U20"/>
    <mergeCell ref="R18:U18"/>
    <mergeCell ref="N18:Q18"/>
    <mergeCell ref="H22:I22"/>
    <mergeCell ref="R25:U25"/>
    <mergeCell ref="V20:W20"/>
    <mergeCell ref="N20:Q20"/>
    <mergeCell ref="R21:U21"/>
    <mergeCell ref="R12:U12"/>
    <mergeCell ref="V12:W12"/>
    <mergeCell ref="V16:W16"/>
    <mergeCell ref="V19:W19"/>
    <mergeCell ref="N12:Q12"/>
    <mergeCell ref="L19:M19"/>
    <mergeCell ref="V17:W17"/>
    <mergeCell ref="L15:M15"/>
    <mergeCell ref="J12:K12"/>
    <mergeCell ref="L12:M12"/>
    <mergeCell ref="R17:U17"/>
    <mergeCell ref="J13:K13"/>
    <mergeCell ref="V27:W27"/>
    <mergeCell ref="J22:K22"/>
    <mergeCell ref="N27:Q27"/>
    <mergeCell ref="V28:W28"/>
    <mergeCell ref="V22:W22"/>
    <mergeCell ref="V23:W23"/>
    <mergeCell ref="V24:W24"/>
    <mergeCell ref="R27:U27"/>
    <mergeCell ref="R26:U26"/>
    <mergeCell ref="N24:Q24"/>
    <mergeCell ref="D20:G20"/>
    <mergeCell ref="H20:I20"/>
    <mergeCell ref="H21:I21"/>
    <mergeCell ref="V25:W25"/>
    <mergeCell ref="V26:W26"/>
    <mergeCell ref="D19:G19"/>
    <mergeCell ref="N19:Q19"/>
    <mergeCell ref="V21:W21"/>
    <mergeCell ref="D22:G22"/>
    <mergeCell ref="N21:Q21"/>
    <mergeCell ref="D18:G18"/>
    <mergeCell ref="V13:W13"/>
    <mergeCell ref="N13:Q13"/>
    <mergeCell ref="R13:U13"/>
    <mergeCell ref="D13:G13"/>
    <mergeCell ref="H13:I13"/>
    <mergeCell ref="D14:G14"/>
    <mergeCell ref="H14:I14"/>
    <mergeCell ref="J14:K14"/>
    <mergeCell ref="L14:M14"/>
    <mergeCell ref="V10:W10"/>
    <mergeCell ref="D9:G9"/>
    <mergeCell ref="H9:I9"/>
    <mergeCell ref="J9:K9"/>
    <mergeCell ref="L9:M9"/>
    <mergeCell ref="D10:G10"/>
    <mergeCell ref="V9:W9"/>
    <mergeCell ref="L7:M7"/>
    <mergeCell ref="D8:G8"/>
    <mergeCell ref="H8:I8"/>
    <mergeCell ref="J8:K8"/>
    <mergeCell ref="L8:M8"/>
    <mergeCell ref="L11:M11"/>
    <mergeCell ref="D3:G4"/>
    <mergeCell ref="H3:M3"/>
    <mergeCell ref="J4:K4"/>
    <mergeCell ref="L4:M4"/>
    <mergeCell ref="H4:I4"/>
    <mergeCell ref="V8:W8"/>
    <mergeCell ref="N8:Q8"/>
    <mergeCell ref="R8:U8"/>
    <mergeCell ref="V3:W4"/>
    <mergeCell ref="V5:W5"/>
    <mergeCell ref="V6:W6"/>
    <mergeCell ref="N7:Q7"/>
    <mergeCell ref="R7:U7"/>
    <mergeCell ref="V7:W7"/>
    <mergeCell ref="D6:G6"/>
    <mergeCell ref="H6:I6"/>
    <mergeCell ref="J6:K6"/>
    <mergeCell ref="L6:M6"/>
    <mergeCell ref="D7:G7"/>
    <mergeCell ref="J7:K7"/>
    <mergeCell ref="V29:W29"/>
    <mergeCell ref="D29:G29"/>
    <mergeCell ref="H29:I29"/>
    <mergeCell ref="J29:K29"/>
    <mergeCell ref="L29:M29"/>
    <mergeCell ref="N29:Q29"/>
    <mergeCell ref="R29:U29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4"/>
  <sheetViews>
    <sheetView showGridLines="0" view="pageBreakPreview" zoomScaleSheetLayoutView="100" zoomScalePageLayoutView="0" workbookViewId="0" topLeftCell="A1">
      <pane xSplit="1" ySplit="4" topLeftCell="H18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" sqref="A2:Q23"/>
    </sheetView>
  </sheetViews>
  <sheetFormatPr defaultColWidth="9.140625" defaultRowHeight="15"/>
  <cols>
    <col min="1" max="1" width="8.57421875" style="19" customWidth="1"/>
    <col min="2" max="2" width="11.140625" style="19" hidden="1" customWidth="1"/>
    <col min="3" max="3" width="6.57421875" style="19" hidden="1" customWidth="1"/>
    <col min="4" max="4" width="11.140625" style="19" hidden="1" customWidth="1"/>
    <col min="5" max="5" width="6.57421875" style="19" hidden="1" customWidth="1"/>
    <col min="6" max="6" width="11.140625" style="19" hidden="1" customWidth="1"/>
    <col min="7" max="7" width="6.57421875" style="19" hidden="1" customWidth="1"/>
    <col min="8" max="8" width="11.140625" style="19" customWidth="1"/>
    <col min="9" max="9" width="6.57421875" style="19" customWidth="1"/>
    <col min="10" max="10" width="11.140625" style="19" customWidth="1"/>
    <col min="11" max="11" width="6.57421875" style="19" customWidth="1"/>
    <col min="12" max="12" width="11.140625" style="19" customWidth="1"/>
    <col min="13" max="13" width="6.57421875" style="19" customWidth="1"/>
    <col min="14" max="14" width="11.140625" style="19" customWidth="1"/>
    <col min="15" max="15" width="6.57421875" style="19" customWidth="1"/>
    <col min="16" max="16" width="11.140625" style="19" customWidth="1"/>
    <col min="17" max="17" width="6.57421875" style="19" customWidth="1"/>
    <col min="18" max="16384" width="9.00390625" style="19" customWidth="1"/>
  </cols>
  <sheetData>
    <row r="1" ht="17.25">
      <c r="A1" s="301" t="s">
        <v>432</v>
      </c>
    </row>
    <row r="2" spans="1:17" ht="13.5">
      <c r="A2" s="20"/>
      <c r="B2" s="20"/>
      <c r="C2" s="20"/>
      <c r="Q2" s="224" t="s">
        <v>28</v>
      </c>
    </row>
    <row r="3" spans="1:17" ht="30" customHeight="1">
      <c r="A3" s="432" t="s">
        <v>213</v>
      </c>
      <c r="B3" s="434" t="s">
        <v>212</v>
      </c>
      <c r="C3" s="435"/>
      <c r="D3" s="435" t="s">
        <v>211</v>
      </c>
      <c r="E3" s="435"/>
      <c r="F3" s="435" t="s">
        <v>210</v>
      </c>
      <c r="G3" s="435"/>
      <c r="H3" s="435" t="s">
        <v>209</v>
      </c>
      <c r="I3" s="435"/>
      <c r="J3" s="437" t="s">
        <v>208</v>
      </c>
      <c r="K3" s="437"/>
      <c r="L3" s="435" t="s">
        <v>361</v>
      </c>
      <c r="M3" s="435"/>
      <c r="N3" s="435" t="s">
        <v>362</v>
      </c>
      <c r="O3" s="435"/>
      <c r="P3" s="435" t="s">
        <v>363</v>
      </c>
      <c r="Q3" s="436"/>
    </row>
    <row r="4" spans="1:17" ht="45" customHeight="1">
      <c r="A4" s="433"/>
      <c r="B4" s="258" t="s">
        <v>207</v>
      </c>
      <c r="C4" s="259" t="s">
        <v>206</v>
      </c>
      <c r="D4" s="259" t="s">
        <v>207</v>
      </c>
      <c r="E4" s="259" t="s">
        <v>206</v>
      </c>
      <c r="F4" s="259" t="s">
        <v>207</v>
      </c>
      <c r="G4" s="259" t="s">
        <v>206</v>
      </c>
      <c r="H4" s="259" t="s">
        <v>207</v>
      </c>
      <c r="I4" s="259" t="s">
        <v>206</v>
      </c>
      <c r="J4" s="259" t="s">
        <v>207</v>
      </c>
      <c r="K4" s="260" t="s">
        <v>206</v>
      </c>
      <c r="L4" s="259" t="s">
        <v>207</v>
      </c>
      <c r="M4" s="259" t="s">
        <v>206</v>
      </c>
      <c r="N4" s="259" t="s">
        <v>207</v>
      </c>
      <c r="O4" s="259" t="s">
        <v>206</v>
      </c>
      <c r="P4" s="259" t="s">
        <v>207</v>
      </c>
      <c r="Q4" s="267" t="s">
        <v>206</v>
      </c>
    </row>
    <row r="5" spans="1:17" ht="39.75" customHeight="1">
      <c r="A5" s="261" t="s">
        <v>30</v>
      </c>
      <c r="B5" s="262">
        <v>7400382</v>
      </c>
      <c r="C5" s="263">
        <v>100</v>
      </c>
      <c r="D5" s="262">
        <v>7009523</v>
      </c>
      <c r="E5" s="263">
        <v>100</v>
      </c>
      <c r="F5" s="262">
        <v>7065698</v>
      </c>
      <c r="G5" s="263">
        <v>100</v>
      </c>
      <c r="H5" s="262">
        <v>6889905</v>
      </c>
      <c r="I5" s="263">
        <v>100</v>
      </c>
      <c r="J5" s="262">
        <v>6845950</v>
      </c>
      <c r="K5" s="263">
        <v>100</v>
      </c>
      <c r="L5" s="262">
        <v>6669042</v>
      </c>
      <c r="M5" s="263">
        <v>100</v>
      </c>
      <c r="N5" s="262">
        <v>6451935</v>
      </c>
      <c r="O5" s="263">
        <v>100</v>
      </c>
      <c r="P5" s="262">
        <v>6348116</v>
      </c>
      <c r="Q5" s="263">
        <v>100</v>
      </c>
    </row>
    <row r="6" spans="1:17" ht="39.75" customHeight="1">
      <c r="A6" s="261" t="s">
        <v>205</v>
      </c>
      <c r="B6" s="262">
        <v>1286560</v>
      </c>
      <c r="C6" s="263">
        <v>17.400000000000006</v>
      </c>
      <c r="D6" s="262">
        <v>1212392</v>
      </c>
      <c r="E6" s="263">
        <v>21.599999999999994</v>
      </c>
      <c r="F6" s="262">
        <v>1337114</v>
      </c>
      <c r="G6" s="263">
        <v>22.400000000000006</v>
      </c>
      <c r="H6" s="262">
        <v>1193502</v>
      </c>
      <c r="I6" s="263">
        <v>23.099999999999994</v>
      </c>
      <c r="J6" s="262">
        <v>1109506</v>
      </c>
      <c r="K6" s="263">
        <v>22.400000000000006</v>
      </c>
      <c r="L6" s="262">
        <v>1072592</v>
      </c>
      <c r="M6" s="263">
        <v>16.1</v>
      </c>
      <c r="N6" s="262">
        <v>1151337</v>
      </c>
      <c r="O6" s="263">
        <v>17.8</v>
      </c>
      <c r="P6" s="262">
        <v>1184964</v>
      </c>
      <c r="Q6" s="263">
        <v>18.6</v>
      </c>
    </row>
    <row r="7" spans="1:17" ht="39.75" customHeight="1">
      <c r="A7" s="261" t="s">
        <v>204</v>
      </c>
      <c r="B7" s="262">
        <v>435311</v>
      </c>
      <c r="C7" s="263">
        <v>5.9</v>
      </c>
      <c r="D7" s="262">
        <v>439302</v>
      </c>
      <c r="E7" s="263">
        <v>5.9</v>
      </c>
      <c r="F7" s="262">
        <v>501439</v>
      </c>
      <c r="G7" s="263">
        <v>6.8</v>
      </c>
      <c r="H7" s="262">
        <v>499406</v>
      </c>
      <c r="I7" s="263">
        <v>6.7</v>
      </c>
      <c r="J7" s="262">
        <v>504900</v>
      </c>
      <c r="K7" s="263">
        <v>6.8</v>
      </c>
      <c r="L7" s="262">
        <v>448435</v>
      </c>
      <c r="M7" s="263">
        <v>6.7</v>
      </c>
      <c r="N7" s="262">
        <v>508550</v>
      </c>
      <c r="O7" s="263">
        <v>7.9</v>
      </c>
      <c r="P7" s="262">
        <v>559499</v>
      </c>
      <c r="Q7" s="263">
        <v>8.8</v>
      </c>
    </row>
    <row r="8" spans="1:17" ht="39.75" customHeight="1">
      <c r="A8" s="261" t="s">
        <v>203</v>
      </c>
      <c r="B8" s="262">
        <v>382548</v>
      </c>
      <c r="C8" s="263">
        <v>5.2</v>
      </c>
      <c r="D8" s="262">
        <v>368326</v>
      </c>
      <c r="E8" s="263">
        <v>5</v>
      </c>
      <c r="F8" s="262">
        <v>300320</v>
      </c>
      <c r="G8" s="263">
        <v>4.1</v>
      </c>
      <c r="H8" s="262">
        <v>335411</v>
      </c>
      <c r="I8" s="263">
        <v>4.5</v>
      </c>
      <c r="J8" s="262">
        <v>332209</v>
      </c>
      <c r="K8" s="263">
        <v>4.5</v>
      </c>
      <c r="L8" s="262">
        <v>369075</v>
      </c>
      <c r="M8" s="263">
        <v>5.5</v>
      </c>
      <c r="N8" s="262">
        <v>336070</v>
      </c>
      <c r="O8" s="263">
        <v>5.2</v>
      </c>
      <c r="P8" s="262">
        <v>325289</v>
      </c>
      <c r="Q8" s="263">
        <v>5.1</v>
      </c>
    </row>
    <row r="9" spans="1:17" ht="39.75" customHeight="1">
      <c r="A9" s="261" t="s">
        <v>202</v>
      </c>
      <c r="B9" s="262">
        <v>74646</v>
      </c>
      <c r="C9" s="263">
        <v>1</v>
      </c>
      <c r="D9" s="262">
        <v>72450</v>
      </c>
      <c r="E9" s="263">
        <v>1</v>
      </c>
      <c r="F9" s="262">
        <v>65090</v>
      </c>
      <c r="G9" s="263">
        <v>0.9</v>
      </c>
      <c r="H9" s="262">
        <v>64013</v>
      </c>
      <c r="I9" s="263">
        <v>0.9</v>
      </c>
      <c r="J9" s="262">
        <v>65932</v>
      </c>
      <c r="K9" s="263">
        <v>0.9</v>
      </c>
      <c r="L9" s="262">
        <v>66328</v>
      </c>
      <c r="M9" s="263">
        <v>1</v>
      </c>
      <c r="N9" s="262">
        <v>68812</v>
      </c>
      <c r="O9" s="263">
        <v>1.1</v>
      </c>
      <c r="P9" s="262">
        <v>69565</v>
      </c>
      <c r="Q9" s="263">
        <v>1.1</v>
      </c>
    </row>
    <row r="10" spans="1:17" ht="39.75" customHeight="1">
      <c r="A10" s="261" t="s">
        <v>201</v>
      </c>
      <c r="B10" s="262">
        <v>62586</v>
      </c>
      <c r="C10" s="263">
        <v>0.8</v>
      </c>
      <c r="D10" s="262">
        <v>58383</v>
      </c>
      <c r="E10" s="263">
        <v>0.8</v>
      </c>
      <c r="F10" s="262">
        <v>34535</v>
      </c>
      <c r="G10" s="263">
        <v>0.5</v>
      </c>
      <c r="H10" s="262" t="s">
        <v>364</v>
      </c>
      <c r="I10" s="263" t="s">
        <v>364</v>
      </c>
      <c r="J10" s="262" t="s">
        <v>364</v>
      </c>
      <c r="K10" s="263" t="s">
        <v>364</v>
      </c>
      <c r="L10" s="262" t="s">
        <v>364</v>
      </c>
      <c r="M10" s="263" t="s">
        <v>364</v>
      </c>
      <c r="N10" s="262" t="s">
        <v>364</v>
      </c>
      <c r="O10" s="263" t="s">
        <v>364</v>
      </c>
      <c r="P10" s="262" t="s">
        <v>364</v>
      </c>
      <c r="Q10" s="263" t="s">
        <v>364</v>
      </c>
    </row>
    <row r="11" spans="1:17" ht="39.75" customHeight="1">
      <c r="A11" s="261" t="s">
        <v>200</v>
      </c>
      <c r="B11" s="262">
        <v>173580</v>
      </c>
      <c r="C11" s="263">
        <v>2.3</v>
      </c>
      <c r="D11" s="262">
        <v>168033</v>
      </c>
      <c r="E11" s="263">
        <v>2.3</v>
      </c>
      <c r="F11" s="262">
        <v>181538</v>
      </c>
      <c r="G11" s="263">
        <v>2.5</v>
      </c>
      <c r="H11" s="262">
        <v>165800</v>
      </c>
      <c r="I11" s="263">
        <v>2.2</v>
      </c>
      <c r="J11" s="262">
        <v>146241</v>
      </c>
      <c r="K11" s="263">
        <v>2</v>
      </c>
      <c r="L11" s="262">
        <v>130948</v>
      </c>
      <c r="M11" s="263">
        <v>2</v>
      </c>
      <c r="N11" s="262">
        <v>187592</v>
      </c>
      <c r="O11" s="263">
        <v>2.9</v>
      </c>
      <c r="P11" s="262">
        <v>174997</v>
      </c>
      <c r="Q11" s="263">
        <v>2.8</v>
      </c>
    </row>
    <row r="12" spans="1:17" ht="39.75" customHeight="1">
      <c r="A12" s="261" t="s">
        <v>199</v>
      </c>
      <c r="B12" s="262">
        <v>629832</v>
      </c>
      <c r="C12" s="263">
        <v>8.5</v>
      </c>
      <c r="D12" s="262">
        <v>556976</v>
      </c>
      <c r="E12" s="263">
        <v>7.5</v>
      </c>
      <c r="F12" s="262">
        <v>322654</v>
      </c>
      <c r="G12" s="263">
        <v>4.4</v>
      </c>
      <c r="H12" s="262">
        <v>388501</v>
      </c>
      <c r="I12" s="263">
        <v>5.2</v>
      </c>
      <c r="J12" s="262">
        <v>536714</v>
      </c>
      <c r="K12" s="263">
        <v>7.3</v>
      </c>
      <c r="L12" s="262">
        <v>548988</v>
      </c>
      <c r="M12" s="263">
        <v>8.2</v>
      </c>
      <c r="N12" s="262">
        <v>479023</v>
      </c>
      <c r="O12" s="263">
        <v>7.4</v>
      </c>
      <c r="P12" s="262">
        <v>553903</v>
      </c>
      <c r="Q12" s="263">
        <v>8.7</v>
      </c>
    </row>
    <row r="13" spans="1:17" ht="39.75" customHeight="1">
      <c r="A13" s="261" t="s">
        <v>198</v>
      </c>
      <c r="B13" s="262">
        <v>745103</v>
      </c>
      <c r="C13" s="263">
        <v>10.1</v>
      </c>
      <c r="D13" s="262">
        <v>748962</v>
      </c>
      <c r="E13" s="263">
        <v>10.1</v>
      </c>
      <c r="F13" s="262">
        <v>942706</v>
      </c>
      <c r="G13" s="263">
        <v>12.7</v>
      </c>
      <c r="H13" s="262">
        <v>931826</v>
      </c>
      <c r="I13" s="263">
        <v>12.6</v>
      </c>
      <c r="J13" s="262">
        <v>918379</v>
      </c>
      <c r="K13" s="263">
        <v>12.4</v>
      </c>
      <c r="L13" s="262">
        <v>868381</v>
      </c>
      <c r="M13" s="263">
        <v>13</v>
      </c>
      <c r="N13" s="262">
        <v>786728</v>
      </c>
      <c r="O13" s="263">
        <v>12.2</v>
      </c>
      <c r="P13" s="262">
        <v>853074</v>
      </c>
      <c r="Q13" s="263">
        <v>13.4</v>
      </c>
    </row>
    <row r="14" spans="1:17" ht="39.75" customHeight="1">
      <c r="A14" s="261" t="s">
        <v>197</v>
      </c>
      <c r="B14" s="262">
        <v>672952</v>
      </c>
      <c r="C14" s="263">
        <v>9.1</v>
      </c>
      <c r="D14" s="262">
        <v>633571</v>
      </c>
      <c r="E14" s="263">
        <v>8.6</v>
      </c>
      <c r="F14" s="262">
        <v>840956</v>
      </c>
      <c r="G14" s="263">
        <v>11.4</v>
      </c>
      <c r="H14" s="262">
        <v>1015283</v>
      </c>
      <c r="I14" s="263">
        <v>13.7</v>
      </c>
      <c r="J14" s="262">
        <v>934866</v>
      </c>
      <c r="K14" s="263">
        <v>12.6</v>
      </c>
      <c r="L14" s="262">
        <v>928476</v>
      </c>
      <c r="M14" s="263">
        <v>13.9</v>
      </c>
      <c r="N14" s="262">
        <v>845850</v>
      </c>
      <c r="O14" s="263">
        <v>13.1</v>
      </c>
      <c r="P14" s="262">
        <v>689584</v>
      </c>
      <c r="Q14" s="263">
        <v>10.9</v>
      </c>
    </row>
    <row r="15" spans="1:17" ht="39.75" customHeight="1">
      <c r="A15" s="261" t="s">
        <v>196</v>
      </c>
      <c r="B15" s="262">
        <v>259903</v>
      </c>
      <c r="C15" s="263">
        <v>3.5</v>
      </c>
      <c r="D15" s="262">
        <v>250807</v>
      </c>
      <c r="E15" s="263">
        <v>3.4</v>
      </c>
      <c r="F15" s="262">
        <v>232098</v>
      </c>
      <c r="G15" s="263">
        <v>3.1</v>
      </c>
      <c r="H15" s="262">
        <v>178659</v>
      </c>
      <c r="I15" s="263">
        <v>2.4</v>
      </c>
      <c r="J15" s="262">
        <v>190272</v>
      </c>
      <c r="K15" s="263">
        <v>2.6</v>
      </c>
      <c r="L15" s="262">
        <v>198893</v>
      </c>
      <c r="M15" s="263">
        <v>3</v>
      </c>
      <c r="N15" s="262">
        <v>207996</v>
      </c>
      <c r="O15" s="263">
        <v>3.2</v>
      </c>
      <c r="P15" s="262">
        <v>188444</v>
      </c>
      <c r="Q15" s="263">
        <v>3</v>
      </c>
    </row>
    <row r="16" spans="1:17" ht="39.75" customHeight="1">
      <c r="A16" s="261" t="s">
        <v>195</v>
      </c>
      <c r="B16" s="262">
        <v>475993</v>
      </c>
      <c r="C16" s="263">
        <v>6.4</v>
      </c>
      <c r="D16" s="262">
        <v>454601</v>
      </c>
      <c r="E16" s="263">
        <v>6.1</v>
      </c>
      <c r="F16" s="262">
        <v>444816</v>
      </c>
      <c r="G16" s="263">
        <v>6</v>
      </c>
      <c r="H16" s="262">
        <v>469141</v>
      </c>
      <c r="I16" s="263">
        <v>6.3</v>
      </c>
      <c r="J16" s="262">
        <v>535342</v>
      </c>
      <c r="K16" s="263">
        <v>7.2</v>
      </c>
      <c r="L16" s="262">
        <v>499814</v>
      </c>
      <c r="M16" s="263">
        <v>7.5</v>
      </c>
      <c r="N16" s="262">
        <v>367948</v>
      </c>
      <c r="O16" s="263">
        <v>5.7</v>
      </c>
      <c r="P16" s="262">
        <v>380561</v>
      </c>
      <c r="Q16" s="263">
        <v>6</v>
      </c>
    </row>
    <row r="17" spans="1:17" ht="39.75" customHeight="1">
      <c r="A17" s="261" t="s">
        <v>194</v>
      </c>
      <c r="B17" s="262">
        <v>394886</v>
      </c>
      <c r="C17" s="263">
        <v>5.3</v>
      </c>
      <c r="D17" s="262">
        <v>303497</v>
      </c>
      <c r="E17" s="263">
        <v>4.1</v>
      </c>
      <c r="F17" s="262">
        <v>116176</v>
      </c>
      <c r="G17" s="263">
        <v>1.6</v>
      </c>
      <c r="H17" s="262">
        <v>26866</v>
      </c>
      <c r="I17" s="263">
        <v>0.4</v>
      </c>
      <c r="J17" s="262">
        <v>7938</v>
      </c>
      <c r="K17" s="263">
        <v>0.1</v>
      </c>
      <c r="L17" s="262" t="s">
        <v>13</v>
      </c>
      <c r="M17" s="263" t="s">
        <v>13</v>
      </c>
      <c r="N17" s="262" t="s">
        <v>13</v>
      </c>
      <c r="O17" s="263" t="s">
        <v>13</v>
      </c>
      <c r="P17" s="262" t="s">
        <v>13</v>
      </c>
      <c r="Q17" s="263" t="s">
        <v>13</v>
      </c>
    </row>
    <row r="18" spans="1:17" ht="39.75" customHeight="1">
      <c r="A18" s="261" t="s">
        <v>193</v>
      </c>
      <c r="B18" s="262">
        <v>713680</v>
      </c>
      <c r="C18" s="263">
        <v>9.6</v>
      </c>
      <c r="D18" s="262">
        <v>870951</v>
      </c>
      <c r="E18" s="263">
        <v>11.8</v>
      </c>
      <c r="F18" s="262">
        <v>1095467</v>
      </c>
      <c r="G18" s="263">
        <v>14.8</v>
      </c>
      <c r="H18" s="262">
        <v>946961</v>
      </c>
      <c r="I18" s="263">
        <v>12.8</v>
      </c>
      <c r="J18" s="262">
        <v>870587</v>
      </c>
      <c r="K18" s="263">
        <v>11.8</v>
      </c>
      <c r="L18" s="262">
        <v>867650</v>
      </c>
      <c r="M18" s="263">
        <v>13</v>
      </c>
      <c r="N18" s="262">
        <v>889140</v>
      </c>
      <c r="O18" s="263">
        <v>13.8</v>
      </c>
      <c r="P18" s="262">
        <v>802504</v>
      </c>
      <c r="Q18" s="263">
        <v>12.6</v>
      </c>
    </row>
    <row r="19" spans="1:17" ht="39.75" customHeight="1">
      <c r="A19" s="261" t="s">
        <v>192</v>
      </c>
      <c r="B19" s="262">
        <v>374734</v>
      </c>
      <c r="C19" s="263">
        <v>5.1</v>
      </c>
      <c r="D19" s="262">
        <v>351788</v>
      </c>
      <c r="E19" s="263">
        <v>4.8</v>
      </c>
      <c r="F19" s="262">
        <v>341672</v>
      </c>
      <c r="G19" s="263">
        <v>4.6</v>
      </c>
      <c r="H19" s="262">
        <v>360749</v>
      </c>
      <c r="I19" s="263">
        <v>4.9</v>
      </c>
      <c r="J19" s="262">
        <v>354771</v>
      </c>
      <c r="K19" s="263">
        <v>4.8</v>
      </c>
      <c r="L19" s="262">
        <v>347925</v>
      </c>
      <c r="M19" s="263">
        <v>5.2</v>
      </c>
      <c r="N19" s="262">
        <v>294535</v>
      </c>
      <c r="O19" s="263">
        <v>4.6</v>
      </c>
      <c r="P19" s="262">
        <v>270562</v>
      </c>
      <c r="Q19" s="263">
        <v>4.3</v>
      </c>
    </row>
    <row r="20" spans="1:17" ht="39.75" customHeight="1">
      <c r="A20" s="261" t="s">
        <v>191</v>
      </c>
      <c r="B20" s="262">
        <v>388802</v>
      </c>
      <c r="C20" s="263">
        <v>5.3</v>
      </c>
      <c r="D20" s="262">
        <v>259879</v>
      </c>
      <c r="E20" s="263">
        <v>3.5</v>
      </c>
      <c r="F20" s="262">
        <v>213881</v>
      </c>
      <c r="G20" s="263">
        <v>2.9</v>
      </c>
      <c r="H20" s="262">
        <v>249025</v>
      </c>
      <c r="I20" s="263">
        <v>3.4</v>
      </c>
      <c r="J20" s="262">
        <v>265076</v>
      </c>
      <c r="K20" s="263">
        <v>3.6</v>
      </c>
      <c r="L20" s="262">
        <v>243455</v>
      </c>
      <c r="M20" s="263">
        <v>3.7</v>
      </c>
      <c r="N20" s="262">
        <v>249295</v>
      </c>
      <c r="O20" s="263">
        <v>3.9</v>
      </c>
      <c r="P20" s="262">
        <v>220607</v>
      </c>
      <c r="Q20" s="263">
        <v>3.5</v>
      </c>
    </row>
    <row r="21" spans="1:17" ht="39.75" customHeight="1">
      <c r="A21" s="261" t="s">
        <v>190</v>
      </c>
      <c r="B21" s="262">
        <v>102406</v>
      </c>
      <c r="C21" s="263">
        <v>1.4</v>
      </c>
      <c r="D21" s="262">
        <v>105540</v>
      </c>
      <c r="E21" s="263">
        <v>1.4</v>
      </c>
      <c r="F21" s="262">
        <v>95236</v>
      </c>
      <c r="G21" s="263">
        <v>1.3</v>
      </c>
      <c r="H21" s="262">
        <v>64762</v>
      </c>
      <c r="I21" s="263">
        <v>0.9</v>
      </c>
      <c r="J21" s="262">
        <v>73217</v>
      </c>
      <c r="K21" s="263">
        <v>1</v>
      </c>
      <c r="L21" s="262">
        <v>78082</v>
      </c>
      <c r="M21" s="263">
        <v>1.2</v>
      </c>
      <c r="N21" s="262">
        <v>79059</v>
      </c>
      <c r="O21" s="263">
        <v>1.2</v>
      </c>
      <c r="P21" s="262">
        <v>74563</v>
      </c>
      <c r="Q21" s="263">
        <v>1.2</v>
      </c>
    </row>
    <row r="22" spans="1:17" ht="39.75" customHeight="1">
      <c r="A22" s="264" t="s">
        <v>189</v>
      </c>
      <c r="B22" s="265">
        <v>226860</v>
      </c>
      <c r="C22" s="266">
        <v>3.1</v>
      </c>
      <c r="D22" s="265">
        <v>154065</v>
      </c>
      <c r="E22" s="266">
        <v>2.1</v>
      </c>
      <c r="F22" s="265" t="s">
        <v>13</v>
      </c>
      <c r="G22" s="266" t="s">
        <v>13</v>
      </c>
      <c r="H22" s="265" t="s">
        <v>13</v>
      </c>
      <c r="I22" s="266" t="s">
        <v>13</v>
      </c>
      <c r="J22" s="265" t="s">
        <v>13</v>
      </c>
      <c r="K22" s="266" t="s">
        <v>13</v>
      </c>
      <c r="L22" s="265" t="s">
        <v>13</v>
      </c>
      <c r="M22" s="266" t="s">
        <v>364</v>
      </c>
      <c r="N22" s="265" t="s">
        <v>364</v>
      </c>
      <c r="O22" s="266" t="s">
        <v>364</v>
      </c>
      <c r="P22" s="265" t="s">
        <v>364</v>
      </c>
      <c r="Q22" s="266" t="s">
        <v>364</v>
      </c>
    </row>
    <row r="23" spans="1:17" ht="13.5" customHeight="1">
      <c r="A23" s="312" t="s">
        <v>442</v>
      </c>
      <c r="B23" s="311"/>
      <c r="C23" s="311"/>
      <c r="D23" s="311"/>
      <c r="E23" s="311"/>
      <c r="F23" s="311"/>
      <c r="G23" s="311"/>
      <c r="H23" s="311"/>
      <c r="I23" s="263"/>
      <c r="J23" s="262"/>
      <c r="K23" s="263"/>
      <c r="L23" s="262"/>
      <c r="M23" s="263"/>
      <c r="N23" s="262"/>
      <c r="O23" s="263"/>
      <c r="P23" s="262"/>
      <c r="Q23" s="263"/>
    </row>
    <row r="24" spans="1:17" ht="13.5">
      <c r="A24" s="313" t="s">
        <v>180</v>
      </c>
      <c r="C24" s="199"/>
      <c r="E24" s="199"/>
      <c r="G24" s="199"/>
      <c r="I24" s="199"/>
      <c r="K24" s="199"/>
      <c r="M24" s="199"/>
      <c r="O24" s="199"/>
      <c r="Q24" s="199"/>
    </row>
  </sheetData>
  <sheetProtection/>
  <mergeCells count="9">
    <mergeCell ref="A3:A4"/>
    <mergeCell ref="B3:C3"/>
    <mergeCell ref="L3:M3"/>
    <mergeCell ref="N3:O3"/>
    <mergeCell ref="P3:Q3"/>
    <mergeCell ref="J3:K3"/>
    <mergeCell ref="D3:E3"/>
    <mergeCell ref="F3:G3"/>
    <mergeCell ref="H3:I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9"/>
  <sheetViews>
    <sheetView showGridLines="0" view="pageBreakPreview" zoomScaleSheetLayoutView="100" zoomScalePageLayoutView="0" workbookViewId="0" topLeftCell="A1">
      <pane xSplit="3" ySplit="4" topLeftCell="D14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8" sqref="A18"/>
    </sheetView>
  </sheetViews>
  <sheetFormatPr defaultColWidth="9.140625" defaultRowHeight="15"/>
  <cols>
    <col min="1" max="1" width="4.57421875" style="35" customWidth="1"/>
    <col min="2" max="2" width="4.421875" style="35" bestFit="1" customWidth="1"/>
    <col min="3" max="3" width="3.140625" style="36" customWidth="1"/>
    <col min="4" max="31" width="2.8515625" style="1" customWidth="1"/>
    <col min="32" max="38" width="2.140625" style="1" customWidth="1"/>
    <col min="39" max="39" width="7.57421875" style="1" customWidth="1"/>
    <col min="40" max="40" width="12.57421875" style="1" customWidth="1"/>
    <col min="41" max="16384" width="9.00390625" style="1" customWidth="1"/>
  </cols>
  <sheetData>
    <row r="1" ht="17.25">
      <c r="A1" s="294" t="s">
        <v>417</v>
      </c>
    </row>
    <row r="2" spans="1:35" ht="13.5">
      <c r="A2" s="18"/>
      <c r="B2" s="18"/>
      <c r="C2" s="18"/>
      <c r="Y2" s="18"/>
      <c r="Z2" s="283"/>
      <c r="AA2" s="283"/>
      <c r="AB2" s="283"/>
      <c r="AC2" s="283"/>
      <c r="AD2" s="283"/>
      <c r="AE2" s="84" t="s">
        <v>378</v>
      </c>
      <c r="AF2" s="283"/>
      <c r="AG2" s="283"/>
      <c r="AH2" s="283"/>
      <c r="AI2" s="283"/>
    </row>
    <row r="3" spans="1:48" ht="30" customHeight="1">
      <c r="A3" s="325" t="s">
        <v>1</v>
      </c>
      <c r="B3" s="326"/>
      <c r="C3" s="326"/>
      <c r="D3" s="327" t="s">
        <v>2</v>
      </c>
      <c r="E3" s="327"/>
      <c r="F3" s="327"/>
      <c r="G3" s="327"/>
      <c r="H3" s="327" t="s">
        <v>3</v>
      </c>
      <c r="I3" s="327"/>
      <c r="J3" s="327"/>
      <c r="K3" s="327"/>
      <c r="L3" s="327" t="s">
        <v>4</v>
      </c>
      <c r="M3" s="327"/>
      <c r="N3" s="327"/>
      <c r="O3" s="327"/>
      <c r="P3" s="327" t="s">
        <v>5</v>
      </c>
      <c r="Q3" s="327"/>
      <c r="R3" s="327"/>
      <c r="S3" s="327"/>
      <c r="T3" s="327" t="s">
        <v>6</v>
      </c>
      <c r="U3" s="327"/>
      <c r="V3" s="327"/>
      <c r="W3" s="327"/>
      <c r="X3" s="327" t="s">
        <v>7</v>
      </c>
      <c r="Y3" s="327"/>
      <c r="Z3" s="327"/>
      <c r="AA3" s="327"/>
      <c r="AB3" s="327" t="s">
        <v>8</v>
      </c>
      <c r="AC3" s="327"/>
      <c r="AD3" s="327"/>
      <c r="AE3" s="328"/>
      <c r="AM3" s="18"/>
      <c r="AN3" s="24"/>
      <c r="AO3" s="37"/>
      <c r="AP3" s="24"/>
      <c r="AQ3" s="24"/>
      <c r="AU3" s="38"/>
      <c r="AV3" s="38"/>
    </row>
    <row r="4" spans="1:48" ht="30" customHeight="1">
      <c r="A4" s="325"/>
      <c r="B4" s="326"/>
      <c r="C4" s="326"/>
      <c r="D4" s="327" t="s">
        <v>9</v>
      </c>
      <c r="E4" s="327"/>
      <c r="F4" s="327" t="s">
        <v>10</v>
      </c>
      <c r="G4" s="327"/>
      <c r="H4" s="327" t="s">
        <v>9</v>
      </c>
      <c r="I4" s="327"/>
      <c r="J4" s="327" t="s">
        <v>10</v>
      </c>
      <c r="K4" s="327"/>
      <c r="L4" s="327" t="s">
        <v>9</v>
      </c>
      <c r="M4" s="327"/>
      <c r="N4" s="327" t="s">
        <v>10</v>
      </c>
      <c r="O4" s="327"/>
      <c r="P4" s="327" t="s">
        <v>9</v>
      </c>
      <c r="Q4" s="327"/>
      <c r="R4" s="327" t="s">
        <v>10</v>
      </c>
      <c r="S4" s="327"/>
      <c r="T4" s="327" t="s">
        <v>9</v>
      </c>
      <c r="U4" s="327"/>
      <c r="V4" s="327" t="s">
        <v>10</v>
      </c>
      <c r="W4" s="327"/>
      <c r="X4" s="327" t="s">
        <v>9</v>
      </c>
      <c r="Y4" s="327"/>
      <c r="Z4" s="327" t="s">
        <v>10</v>
      </c>
      <c r="AA4" s="327"/>
      <c r="AB4" s="327" t="s">
        <v>9</v>
      </c>
      <c r="AC4" s="327"/>
      <c r="AD4" s="327" t="s">
        <v>10</v>
      </c>
      <c r="AE4" s="328"/>
      <c r="AM4" s="18"/>
      <c r="AN4" s="24"/>
      <c r="AO4" s="37"/>
      <c r="AP4" s="24"/>
      <c r="AQ4" s="24"/>
      <c r="AU4" s="38"/>
      <c r="AV4" s="38"/>
    </row>
    <row r="5" spans="1:31" ht="27" customHeight="1" hidden="1">
      <c r="A5" s="39" t="s">
        <v>11</v>
      </c>
      <c r="B5" s="40">
        <v>15</v>
      </c>
      <c r="C5" s="41" t="s">
        <v>12</v>
      </c>
      <c r="D5" s="329">
        <f aca="true" t="shared" si="0" ref="D5:D14">H5+L5+P5+T5+X5+AB5</f>
        <v>666</v>
      </c>
      <c r="E5" s="330"/>
      <c r="F5" s="330">
        <f>J5+N5+R5+V5+Z5+AD5</f>
        <v>176</v>
      </c>
      <c r="G5" s="330"/>
      <c r="H5" s="321">
        <v>2</v>
      </c>
      <c r="I5" s="321"/>
      <c r="J5" s="321">
        <v>2</v>
      </c>
      <c r="K5" s="321"/>
      <c r="L5" s="321">
        <v>17</v>
      </c>
      <c r="M5" s="321"/>
      <c r="N5" s="321">
        <v>16</v>
      </c>
      <c r="O5" s="321"/>
      <c r="P5" s="321">
        <v>25</v>
      </c>
      <c r="Q5" s="321"/>
      <c r="R5" s="321">
        <v>14</v>
      </c>
      <c r="S5" s="321"/>
      <c r="T5" s="321">
        <v>2</v>
      </c>
      <c r="U5" s="321"/>
      <c r="V5" s="321">
        <v>1</v>
      </c>
      <c r="W5" s="321"/>
      <c r="X5" s="321">
        <v>524</v>
      </c>
      <c r="Y5" s="321"/>
      <c r="Z5" s="321">
        <v>124</v>
      </c>
      <c r="AA5" s="321"/>
      <c r="AB5" s="321">
        <v>96</v>
      </c>
      <c r="AC5" s="321"/>
      <c r="AD5" s="321">
        <v>19</v>
      </c>
      <c r="AE5" s="321"/>
    </row>
    <row r="6" spans="1:31" ht="27" customHeight="1" hidden="1">
      <c r="A6" s="42"/>
      <c r="B6" s="43">
        <v>16</v>
      </c>
      <c r="C6" s="44"/>
      <c r="D6" s="323">
        <f>H6+L6+P6+T6+X6+AB6</f>
        <v>799</v>
      </c>
      <c r="E6" s="321"/>
      <c r="F6" s="321">
        <f>J6+N6+R6+Z6+AD6</f>
        <v>195</v>
      </c>
      <c r="G6" s="321"/>
      <c r="H6" s="321">
        <v>1</v>
      </c>
      <c r="I6" s="321"/>
      <c r="J6" s="321">
        <v>1</v>
      </c>
      <c r="K6" s="321"/>
      <c r="L6" s="321">
        <v>13</v>
      </c>
      <c r="M6" s="321"/>
      <c r="N6" s="321">
        <v>11</v>
      </c>
      <c r="O6" s="321"/>
      <c r="P6" s="321">
        <v>32</v>
      </c>
      <c r="Q6" s="321"/>
      <c r="R6" s="321">
        <v>4</v>
      </c>
      <c r="S6" s="321"/>
      <c r="T6" s="321">
        <v>2</v>
      </c>
      <c r="U6" s="321"/>
      <c r="V6" s="321" t="s">
        <v>13</v>
      </c>
      <c r="W6" s="321"/>
      <c r="X6" s="321">
        <v>647</v>
      </c>
      <c r="Y6" s="321"/>
      <c r="Z6" s="321">
        <v>151</v>
      </c>
      <c r="AA6" s="321"/>
      <c r="AB6" s="321">
        <v>104</v>
      </c>
      <c r="AC6" s="321"/>
      <c r="AD6" s="321">
        <v>28</v>
      </c>
      <c r="AE6" s="321"/>
    </row>
    <row r="7" spans="1:31" ht="27" customHeight="1" hidden="1">
      <c r="A7" s="42"/>
      <c r="B7" s="40">
        <v>17</v>
      </c>
      <c r="C7" s="44"/>
      <c r="D7" s="323">
        <f t="shared" si="0"/>
        <v>673</v>
      </c>
      <c r="E7" s="321"/>
      <c r="F7" s="321">
        <f>J7+N7+R7+V7+Z7+AD7</f>
        <v>233</v>
      </c>
      <c r="G7" s="321"/>
      <c r="H7" s="321">
        <v>1</v>
      </c>
      <c r="I7" s="321"/>
      <c r="J7" s="321">
        <v>1</v>
      </c>
      <c r="K7" s="321"/>
      <c r="L7" s="321">
        <v>13</v>
      </c>
      <c r="M7" s="321"/>
      <c r="N7" s="321">
        <v>15</v>
      </c>
      <c r="O7" s="321"/>
      <c r="P7" s="321">
        <v>27</v>
      </c>
      <c r="Q7" s="321"/>
      <c r="R7" s="321">
        <v>9</v>
      </c>
      <c r="S7" s="321"/>
      <c r="T7" s="321">
        <v>1</v>
      </c>
      <c r="U7" s="321"/>
      <c r="V7" s="321">
        <v>3</v>
      </c>
      <c r="W7" s="321"/>
      <c r="X7" s="321">
        <v>510</v>
      </c>
      <c r="Y7" s="321"/>
      <c r="Z7" s="321">
        <v>177</v>
      </c>
      <c r="AA7" s="321"/>
      <c r="AB7" s="321">
        <v>121</v>
      </c>
      <c r="AC7" s="321"/>
      <c r="AD7" s="321">
        <v>28</v>
      </c>
      <c r="AE7" s="321"/>
    </row>
    <row r="8" spans="1:31" ht="27" customHeight="1">
      <c r="A8" s="39" t="s">
        <v>11</v>
      </c>
      <c r="B8" s="40">
        <v>18</v>
      </c>
      <c r="C8" s="41" t="s">
        <v>12</v>
      </c>
      <c r="D8" s="323">
        <f t="shared" si="0"/>
        <v>500</v>
      </c>
      <c r="E8" s="321"/>
      <c r="F8" s="321">
        <f>J8+N8+R8+V8+Z8+AD8</f>
        <v>184</v>
      </c>
      <c r="G8" s="321"/>
      <c r="H8" s="321">
        <v>3</v>
      </c>
      <c r="I8" s="321"/>
      <c r="J8" s="321">
        <v>3</v>
      </c>
      <c r="K8" s="321"/>
      <c r="L8" s="321">
        <v>19</v>
      </c>
      <c r="M8" s="321"/>
      <c r="N8" s="321">
        <v>18</v>
      </c>
      <c r="O8" s="321"/>
      <c r="P8" s="321">
        <v>21</v>
      </c>
      <c r="Q8" s="321"/>
      <c r="R8" s="321">
        <v>8</v>
      </c>
      <c r="S8" s="321"/>
      <c r="T8" s="321">
        <v>1</v>
      </c>
      <c r="U8" s="321"/>
      <c r="V8" s="321">
        <v>1</v>
      </c>
      <c r="W8" s="321"/>
      <c r="X8" s="321">
        <v>360</v>
      </c>
      <c r="Y8" s="321"/>
      <c r="Z8" s="321">
        <v>135</v>
      </c>
      <c r="AA8" s="321"/>
      <c r="AB8" s="321">
        <v>96</v>
      </c>
      <c r="AC8" s="321"/>
      <c r="AD8" s="321">
        <v>19</v>
      </c>
      <c r="AE8" s="321"/>
    </row>
    <row r="9" spans="2:31" ht="27" customHeight="1">
      <c r="B9" s="40">
        <v>19</v>
      </c>
      <c r="C9" s="45"/>
      <c r="D9" s="323">
        <f t="shared" si="0"/>
        <v>484</v>
      </c>
      <c r="E9" s="321"/>
      <c r="F9" s="321">
        <f>J9+N9+R9+V9+Z9+AD9</f>
        <v>249</v>
      </c>
      <c r="G9" s="321"/>
      <c r="H9" s="321">
        <v>2</v>
      </c>
      <c r="I9" s="321"/>
      <c r="J9" s="321">
        <v>1</v>
      </c>
      <c r="K9" s="321"/>
      <c r="L9" s="321">
        <v>27</v>
      </c>
      <c r="M9" s="321"/>
      <c r="N9" s="321">
        <v>26</v>
      </c>
      <c r="O9" s="321"/>
      <c r="P9" s="321">
        <v>22</v>
      </c>
      <c r="Q9" s="321"/>
      <c r="R9" s="321">
        <v>9</v>
      </c>
      <c r="S9" s="321"/>
      <c r="T9" s="321">
        <v>2</v>
      </c>
      <c r="U9" s="321"/>
      <c r="V9" s="321">
        <v>2</v>
      </c>
      <c r="W9" s="321"/>
      <c r="X9" s="321">
        <v>320</v>
      </c>
      <c r="Y9" s="321"/>
      <c r="Z9" s="321">
        <v>185</v>
      </c>
      <c r="AA9" s="321"/>
      <c r="AB9" s="321">
        <v>111</v>
      </c>
      <c r="AC9" s="321"/>
      <c r="AD9" s="321">
        <v>26</v>
      </c>
      <c r="AE9" s="321"/>
    </row>
    <row r="10" spans="2:31" ht="27" customHeight="1">
      <c r="B10" s="40">
        <v>20</v>
      </c>
      <c r="C10" s="45"/>
      <c r="D10" s="323">
        <f t="shared" si="0"/>
        <v>421</v>
      </c>
      <c r="E10" s="321"/>
      <c r="F10" s="321">
        <f>N10+R10+V10+Z10+AD10</f>
        <v>198</v>
      </c>
      <c r="G10" s="321"/>
      <c r="H10" s="321">
        <v>1</v>
      </c>
      <c r="I10" s="321"/>
      <c r="J10" s="321" t="s">
        <v>13</v>
      </c>
      <c r="K10" s="321"/>
      <c r="L10" s="321">
        <v>26</v>
      </c>
      <c r="M10" s="321"/>
      <c r="N10" s="321">
        <v>24</v>
      </c>
      <c r="O10" s="321"/>
      <c r="P10" s="321">
        <v>18</v>
      </c>
      <c r="Q10" s="321"/>
      <c r="R10" s="321">
        <v>10</v>
      </c>
      <c r="S10" s="321"/>
      <c r="T10" s="321">
        <v>6</v>
      </c>
      <c r="U10" s="321"/>
      <c r="V10" s="321">
        <v>2</v>
      </c>
      <c r="W10" s="321"/>
      <c r="X10" s="321">
        <v>293</v>
      </c>
      <c r="Y10" s="321"/>
      <c r="Z10" s="321">
        <v>115</v>
      </c>
      <c r="AA10" s="321"/>
      <c r="AB10" s="321">
        <v>77</v>
      </c>
      <c r="AC10" s="321"/>
      <c r="AD10" s="321">
        <v>47</v>
      </c>
      <c r="AE10" s="321"/>
    </row>
    <row r="11" spans="1:31" ht="27" customHeight="1">
      <c r="A11" s="42"/>
      <c r="B11" s="40">
        <v>21</v>
      </c>
      <c r="C11" s="44"/>
      <c r="D11" s="323">
        <f t="shared" si="0"/>
        <v>506</v>
      </c>
      <c r="E11" s="321"/>
      <c r="F11" s="321">
        <f>J11+N11+R11+V11+Z11+AD11</f>
        <v>241</v>
      </c>
      <c r="G11" s="321"/>
      <c r="H11" s="321">
        <v>3</v>
      </c>
      <c r="I11" s="321"/>
      <c r="J11" s="321">
        <v>1</v>
      </c>
      <c r="K11" s="321"/>
      <c r="L11" s="321">
        <v>23</v>
      </c>
      <c r="M11" s="321"/>
      <c r="N11" s="321">
        <v>22</v>
      </c>
      <c r="O11" s="321"/>
      <c r="P11" s="321">
        <v>5</v>
      </c>
      <c r="Q11" s="321"/>
      <c r="R11" s="321">
        <v>5</v>
      </c>
      <c r="S11" s="321"/>
      <c r="T11" s="321">
        <v>3</v>
      </c>
      <c r="U11" s="321"/>
      <c r="V11" s="321">
        <v>3</v>
      </c>
      <c r="W11" s="321"/>
      <c r="X11" s="321">
        <v>384</v>
      </c>
      <c r="Y11" s="321"/>
      <c r="Z11" s="321">
        <v>181</v>
      </c>
      <c r="AA11" s="321"/>
      <c r="AB11" s="321">
        <v>88</v>
      </c>
      <c r="AC11" s="321"/>
      <c r="AD11" s="321">
        <v>29</v>
      </c>
      <c r="AE11" s="321"/>
    </row>
    <row r="12" spans="2:31" ht="27" customHeight="1">
      <c r="B12" s="40">
        <v>22</v>
      </c>
      <c r="C12" s="45"/>
      <c r="D12" s="323">
        <f t="shared" si="0"/>
        <v>382</v>
      </c>
      <c r="E12" s="321"/>
      <c r="F12" s="321">
        <f>J12+N12+R12+V12+Z12+AD12</f>
        <v>157</v>
      </c>
      <c r="G12" s="321"/>
      <c r="H12" s="321">
        <v>1</v>
      </c>
      <c r="I12" s="321"/>
      <c r="J12" s="321">
        <v>1</v>
      </c>
      <c r="K12" s="321"/>
      <c r="L12" s="321">
        <v>20</v>
      </c>
      <c r="M12" s="321"/>
      <c r="N12" s="321">
        <v>16</v>
      </c>
      <c r="O12" s="321"/>
      <c r="P12" s="321">
        <v>7</v>
      </c>
      <c r="Q12" s="321"/>
      <c r="R12" s="321">
        <v>3</v>
      </c>
      <c r="S12" s="321"/>
      <c r="T12" s="321">
        <v>3</v>
      </c>
      <c r="U12" s="321"/>
      <c r="V12" s="321">
        <v>2</v>
      </c>
      <c r="W12" s="321"/>
      <c r="X12" s="321">
        <v>281</v>
      </c>
      <c r="Y12" s="321"/>
      <c r="Z12" s="321">
        <v>114</v>
      </c>
      <c r="AA12" s="321"/>
      <c r="AB12" s="321">
        <v>70</v>
      </c>
      <c r="AC12" s="321"/>
      <c r="AD12" s="321">
        <v>21</v>
      </c>
      <c r="AE12" s="321"/>
    </row>
    <row r="13" spans="1:31" ht="27" customHeight="1">
      <c r="A13" s="42"/>
      <c r="B13" s="40">
        <v>23</v>
      </c>
      <c r="C13" s="45"/>
      <c r="D13" s="323">
        <f t="shared" si="0"/>
        <v>335</v>
      </c>
      <c r="E13" s="321"/>
      <c r="F13" s="321">
        <f>J13+N13+R13+V13+Z13+AD13</f>
        <v>125</v>
      </c>
      <c r="G13" s="321"/>
      <c r="H13" s="321">
        <v>1</v>
      </c>
      <c r="I13" s="321"/>
      <c r="J13" s="321">
        <v>1</v>
      </c>
      <c r="K13" s="321"/>
      <c r="L13" s="321">
        <v>8</v>
      </c>
      <c r="M13" s="321"/>
      <c r="N13" s="321">
        <v>9</v>
      </c>
      <c r="O13" s="321"/>
      <c r="P13" s="321">
        <v>9</v>
      </c>
      <c r="Q13" s="321"/>
      <c r="R13" s="321">
        <v>4</v>
      </c>
      <c r="S13" s="321"/>
      <c r="T13" s="321">
        <v>5</v>
      </c>
      <c r="U13" s="321"/>
      <c r="V13" s="321">
        <v>4</v>
      </c>
      <c r="W13" s="321"/>
      <c r="X13" s="321">
        <v>246</v>
      </c>
      <c r="Y13" s="321"/>
      <c r="Z13" s="321">
        <v>85</v>
      </c>
      <c r="AA13" s="321"/>
      <c r="AB13" s="321">
        <v>66</v>
      </c>
      <c r="AC13" s="321"/>
      <c r="AD13" s="321">
        <v>22</v>
      </c>
      <c r="AE13" s="321"/>
    </row>
    <row r="14" spans="1:31" ht="27" customHeight="1">
      <c r="A14" s="55"/>
      <c r="B14" s="43">
        <v>24</v>
      </c>
      <c r="C14" s="232"/>
      <c r="D14" s="323">
        <f t="shared" si="0"/>
        <v>294</v>
      </c>
      <c r="E14" s="321"/>
      <c r="F14" s="321">
        <f>J14+N14+R14+V14+Z14+AD14</f>
        <v>123</v>
      </c>
      <c r="G14" s="321"/>
      <c r="H14" s="321">
        <v>2</v>
      </c>
      <c r="I14" s="321"/>
      <c r="J14" s="321">
        <v>2</v>
      </c>
      <c r="K14" s="321"/>
      <c r="L14" s="321">
        <v>15</v>
      </c>
      <c r="M14" s="321"/>
      <c r="N14" s="321">
        <v>15</v>
      </c>
      <c r="O14" s="321"/>
      <c r="P14" s="321">
        <v>7</v>
      </c>
      <c r="Q14" s="321"/>
      <c r="R14" s="321">
        <v>7</v>
      </c>
      <c r="S14" s="321"/>
      <c r="T14" s="321">
        <v>7</v>
      </c>
      <c r="U14" s="321"/>
      <c r="V14" s="321">
        <v>4</v>
      </c>
      <c r="W14" s="321"/>
      <c r="X14" s="321">
        <v>200</v>
      </c>
      <c r="Y14" s="321"/>
      <c r="Z14" s="321">
        <v>74</v>
      </c>
      <c r="AA14" s="321"/>
      <c r="AB14" s="321">
        <v>63</v>
      </c>
      <c r="AC14" s="321"/>
      <c r="AD14" s="321">
        <v>21</v>
      </c>
      <c r="AE14" s="321"/>
    </row>
    <row r="15" spans="1:31" ht="27" customHeight="1">
      <c r="A15" s="55"/>
      <c r="B15" s="43">
        <v>25</v>
      </c>
      <c r="C15" s="232"/>
      <c r="D15" s="323">
        <v>278</v>
      </c>
      <c r="E15" s="321"/>
      <c r="F15" s="321">
        <v>115</v>
      </c>
      <c r="G15" s="321"/>
      <c r="H15" s="321">
        <v>3</v>
      </c>
      <c r="I15" s="321"/>
      <c r="J15" s="321">
        <v>1</v>
      </c>
      <c r="K15" s="321"/>
      <c r="L15" s="321">
        <v>14</v>
      </c>
      <c r="M15" s="321"/>
      <c r="N15" s="321">
        <v>14</v>
      </c>
      <c r="O15" s="321"/>
      <c r="P15" s="321">
        <v>8</v>
      </c>
      <c r="Q15" s="321"/>
      <c r="R15" s="321">
        <v>3</v>
      </c>
      <c r="S15" s="321"/>
      <c r="T15" s="321">
        <v>4</v>
      </c>
      <c r="U15" s="321"/>
      <c r="V15" s="321">
        <v>5</v>
      </c>
      <c r="W15" s="321"/>
      <c r="X15" s="321">
        <v>171</v>
      </c>
      <c r="Y15" s="321"/>
      <c r="Z15" s="321">
        <v>70</v>
      </c>
      <c r="AA15" s="321"/>
      <c r="AB15" s="321">
        <v>78</v>
      </c>
      <c r="AC15" s="321"/>
      <c r="AD15" s="321">
        <v>22</v>
      </c>
      <c r="AE15" s="321"/>
    </row>
    <row r="16" spans="1:31" ht="27" customHeight="1">
      <c r="A16" s="55"/>
      <c r="B16" s="43">
        <v>26</v>
      </c>
      <c r="C16" s="232"/>
      <c r="D16" s="323">
        <v>315</v>
      </c>
      <c r="E16" s="321"/>
      <c r="F16" s="321">
        <v>200</v>
      </c>
      <c r="G16" s="321"/>
      <c r="H16" s="321">
        <v>2</v>
      </c>
      <c r="I16" s="321"/>
      <c r="J16" s="321">
        <v>4</v>
      </c>
      <c r="K16" s="321"/>
      <c r="L16" s="321">
        <v>27</v>
      </c>
      <c r="M16" s="321"/>
      <c r="N16" s="321">
        <v>26</v>
      </c>
      <c r="O16" s="321"/>
      <c r="P16" s="321">
        <v>44</v>
      </c>
      <c r="Q16" s="321"/>
      <c r="R16" s="321">
        <v>32</v>
      </c>
      <c r="S16" s="321"/>
      <c r="T16" s="321">
        <v>6</v>
      </c>
      <c r="U16" s="321"/>
      <c r="V16" s="321">
        <v>2</v>
      </c>
      <c r="W16" s="321"/>
      <c r="X16" s="321">
        <v>173</v>
      </c>
      <c r="Y16" s="321"/>
      <c r="Z16" s="321">
        <v>95</v>
      </c>
      <c r="AA16" s="321"/>
      <c r="AB16" s="321">
        <v>63</v>
      </c>
      <c r="AC16" s="321"/>
      <c r="AD16" s="321">
        <v>41</v>
      </c>
      <c r="AE16" s="321"/>
    </row>
    <row r="17" spans="1:31" ht="27" customHeight="1">
      <c r="A17" s="46"/>
      <c r="B17" s="47">
        <v>27</v>
      </c>
      <c r="C17" s="48"/>
      <c r="D17" s="324">
        <v>241</v>
      </c>
      <c r="E17" s="322"/>
      <c r="F17" s="322">
        <v>97</v>
      </c>
      <c r="G17" s="322"/>
      <c r="H17" s="322" t="s">
        <v>345</v>
      </c>
      <c r="I17" s="322"/>
      <c r="J17" s="322" t="s">
        <v>345</v>
      </c>
      <c r="K17" s="322"/>
      <c r="L17" s="322">
        <v>10</v>
      </c>
      <c r="M17" s="322"/>
      <c r="N17" s="322">
        <v>10</v>
      </c>
      <c r="O17" s="322"/>
      <c r="P17" s="322">
        <v>22</v>
      </c>
      <c r="Q17" s="322"/>
      <c r="R17" s="322">
        <v>8</v>
      </c>
      <c r="S17" s="322"/>
      <c r="T17" s="322">
        <v>2</v>
      </c>
      <c r="U17" s="322"/>
      <c r="V17" s="322">
        <v>1</v>
      </c>
      <c r="W17" s="322"/>
      <c r="X17" s="322">
        <v>159</v>
      </c>
      <c r="Y17" s="322"/>
      <c r="Z17" s="322">
        <v>77</v>
      </c>
      <c r="AA17" s="322"/>
      <c r="AB17" s="322">
        <v>48</v>
      </c>
      <c r="AC17" s="322"/>
      <c r="AD17" s="322">
        <v>1</v>
      </c>
      <c r="AE17" s="322"/>
    </row>
    <row r="18" spans="1:31" ht="13.5">
      <c r="A18" s="4" t="s">
        <v>388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ht="13.5">
      <c r="A19" s="1"/>
    </row>
  </sheetData>
  <sheetProtection/>
  <mergeCells count="204">
    <mergeCell ref="T14:U14"/>
    <mergeCell ref="V14:W14"/>
    <mergeCell ref="X14:Y14"/>
    <mergeCell ref="Z14:AA14"/>
    <mergeCell ref="AB14:AC14"/>
    <mergeCell ref="AD14:AE14"/>
    <mergeCell ref="AB13:AC13"/>
    <mergeCell ref="AD13:AE13"/>
    <mergeCell ref="D14:E14"/>
    <mergeCell ref="F14:G14"/>
    <mergeCell ref="H14:I14"/>
    <mergeCell ref="J14:K14"/>
    <mergeCell ref="L14:M14"/>
    <mergeCell ref="N14:O14"/>
    <mergeCell ref="P14:Q14"/>
    <mergeCell ref="R14:S14"/>
    <mergeCell ref="P13:Q13"/>
    <mergeCell ref="R13:S13"/>
    <mergeCell ref="T13:U13"/>
    <mergeCell ref="V13:W13"/>
    <mergeCell ref="X13:Y13"/>
    <mergeCell ref="Z13:AA13"/>
    <mergeCell ref="D13:E13"/>
    <mergeCell ref="F13:G13"/>
    <mergeCell ref="H13:I13"/>
    <mergeCell ref="J13:K13"/>
    <mergeCell ref="L13:M13"/>
    <mergeCell ref="N13:O13"/>
    <mergeCell ref="T12:U12"/>
    <mergeCell ref="V12:W12"/>
    <mergeCell ref="X12:Y12"/>
    <mergeCell ref="Z12:AA12"/>
    <mergeCell ref="AB12:AC12"/>
    <mergeCell ref="AD12:AE12"/>
    <mergeCell ref="AB11:AC11"/>
    <mergeCell ref="AD11:AE11"/>
    <mergeCell ref="D12:E12"/>
    <mergeCell ref="F12:G12"/>
    <mergeCell ref="H12:I12"/>
    <mergeCell ref="J12:K12"/>
    <mergeCell ref="L12:M12"/>
    <mergeCell ref="N12:O12"/>
    <mergeCell ref="P12:Q12"/>
    <mergeCell ref="R12:S12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T10:U10"/>
    <mergeCell ref="V10:W10"/>
    <mergeCell ref="X10:Y10"/>
    <mergeCell ref="Z10:AA10"/>
    <mergeCell ref="AB10:AC10"/>
    <mergeCell ref="AD10:AE10"/>
    <mergeCell ref="AB9:AC9"/>
    <mergeCell ref="AD9:AE9"/>
    <mergeCell ref="D10:E10"/>
    <mergeCell ref="F10:G10"/>
    <mergeCell ref="H10:I10"/>
    <mergeCell ref="J10:K10"/>
    <mergeCell ref="L10:M10"/>
    <mergeCell ref="N10:O10"/>
    <mergeCell ref="P10:Q10"/>
    <mergeCell ref="R10:S10"/>
    <mergeCell ref="P9:Q9"/>
    <mergeCell ref="R9:S9"/>
    <mergeCell ref="T9:U9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T8:U8"/>
    <mergeCell ref="V8:W8"/>
    <mergeCell ref="X8:Y8"/>
    <mergeCell ref="Z8:AA8"/>
    <mergeCell ref="AB8:AC8"/>
    <mergeCell ref="AD8:AE8"/>
    <mergeCell ref="AB7:AC7"/>
    <mergeCell ref="AD7:AE7"/>
    <mergeCell ref="D8:E8"/>
    <mergeCell ref="F8:G8"/>
    <mergeCell ref="H8:I8"/>
    <mergeCell ref="J8:K8"/>
    <mergeCell ref="L8:M8"/>
    <mergeCell ref="N8:O8"/>
    <mergeCell ref="P8:Q8"/>
    <mergeCell ref="R8:S8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T6:U6"/>
    <mergeCell ref="V6:W6"/>
    <mergeCell ref="X6:Y6"/>
    <mergeCell ref="Z6:AA6"/>
    <mergeCell ref="AB6:AC6"/>
    <mergeCell ref="AD6:AE6"/>
    <mergeCell ref="AB5:AC5"/>
    <mergeCell ref="AD5:AE5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AD4:AE4"/>
    <mergeCell ref="D5:E5"/>
    <mergeCell ref="F5:G5"/>
    <mergeCell ref="H5:I5"/>
    <mergeCell ref="J5:K5"/>
    <mergeCell ref="L5:M5"/>
    <mergeCell ref="N5:O5"/>
    <mergeCell ref="X3:AA3"/>
    <mergeCell ref="AB3:AE3"/>
    <mergeCell ref="D4:E4"/>
    <mergeCell ref="F4:G4"/>
    <mergeCell ref="H4:I4"/>
    <mergeCell ref="J4:K4"/>
    <mergeCell ref="L4:M4"/>
    <mergeCell ref="N4:O4"/>
    <mergeCell ref="P4:Q4"/>
    <mergeCell ref="R4:S4"/>
    <mergeCell ref="A3:C4"/>
    <mergeCell ref="D3:G3"/>
    <mergeCell ref="H3:K3"/>
    <mergeCell ref="L3:O3"/>
    <mergeCell ref="P3:S3"/>
    <mergeCell ref="T3:W3"/>
    <mergeCell ref="T4:U4"/>
    <mergeCell ref="V4:W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D16:E16"/>
    <mergeCell ref="D17:E17"/>
    <mergeCell ref="F16:G16"/>
    <mergeCell ref="F17:G17"/>
    <mergeCell ref="H16:I16"/>
    <mergeCell ref="H17:I17"/>
    <mergeCell ref="J16:K16"/>
    <mergeCell ref="J17:K17"/>
    <mergeCell ref="L16:M16"/>
    <mergeCell ref="L17:M17"/>
    <mergeCell ref="N16:O16"/>
    <mergeCell ref="N17:O17"/>
    <mergeCell ref="P16:Q16"/>
    <mergeCell ref="P17:Q17"/>
    <mergeCell ref="R16:S16"/>
    <mergeCell ref="R17:S17"/>
    <mergeCell ref="T16:U16"/>
    <mergeCell ref="T17:U17"/>
    <mergeCell ref="V16:W16"/>
    <mergeCell ref="V17:W17"/>
    <mergeCell ref="AD16:AE16"/>
    <mergeCell ref="AD17:AE17"/>
    <mergeCell ref="X16:Y16"/>
    <mergeCell ref="X17:Y17"/>
    <mergeCell ref="Z16:AA16"/>
    <mergeCell ref="Z17:AA17"/>
    <mergeCell ref="AB16:AC16"/>
    <mergeCell ref="AB17:AC17"/>
  </mergeCells>
  <printOptions/>
  <pageMargins left="0.5905511811023623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showGridLines="0" view="pageBreakPreview" zoomScaleSheetLayoutView="100" zoomScalePageLayoutView="0" workbookViewId="0" topLeftCell="A1">
      <pane xSplit="9" ySplit="4" topLeftCell="J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M45" sqref="M45"/>
    </sheetView>
  </sheetViews>
  <sheetFormatPr defaultColWidth="9.140625" defaultRowHeight="16.5" customHeight="1"/>
  <cols>
    <col min="1" max="1" width="1.28515625" style="136" customWidth="1"/>
    <col min="2" max="2" width="2.140625" style="136" customWidth="1"/>
    <col min="3" max="3" width="1.28515625" style="136" customWidth="1"/>
    <col min="4" max="4" width="16.00390625" style="138" customWidth="1"/>
    <col min="5" max="5" width="1.28515625" style="137" customWidth="1"/>
    <col min="6" max="9" width="12.57421875" style="136" hidden="1" customWidth="1"/>
    <col min="10" max="12" width="13.140625" style="136" hidden="1" customWidth="1"/>
    <col min="13" max="17" width="13.140625" style="136" customWidth="1"/>
    <col min="18" max="16384" width="9.00390625" style="136" customWidth="1"/>
  </cols>
  <sheetData>
    <row r="1" spans="1:14" ht="16.5" customHeight="1">
      <c r="A1" s="314" t="s">
        <v>433</v>
      </c>
      <c r="B1" s="315"/>
      <c r="C1" s="315"/>
      <c r="D1" s="316"/>
      <c r="E1" s="317"/>
      <c r="F1" s="315"/>
      <c r="G1" s="315"/>
      <c r="H1" s="315"/>
      <c r="I1" s="315"/>
      <c r="J1" s="315"/>
      <c r="K1" s="315"/>
      <c r="L1" s="315"/>
      <c r="M1" s="315"/>
      <c r="N1" s="315"/>
    </row>
    <row r="2" spans="9:17" ht="13.5">
      <c r="I2" s="454"/>
      <c r="J2" s="454"/>
      <c r="M2" s="187"/>
      <c r="O2" s="146"/>
      <c r="P2" s="146"/>
      <c r="Q2" s="146" t="s">
        <v>365</v>
      </c>
    </row>
    <row r="3" spans="1:18" ht="18" customHeight="1">
      <c r="A3" s="156"/>
      <c r="B3" s="156"/>
      <c r="C3" s="156"/>
      <c r="D3" s="186" t="s">
        <v>248</v>
      </c>
      <c r="E3" s="154"/>
      <c r="F3" s="445" t="s">
        <v>247</v>
      </c>
      <c r="G3" s="445" t="s">
        <v>246</v>
      </c>
      <c r="H3" s="445" t="s">
        <v>245</v>
      </c>
      <c r="I3" s="447" t="s">
        <v>244</v>
      </c>
      <c r="J3" s="442" t="s">
        <v>212</v>
      </c>
      <c r="K3" s="442" t="s">
        <v>211</v>
      </c>
      <c r="L3" s="442" t="s">
        <v>210</v>
      </c>
      <c r="M3" s="442" t="s">
        <v>209</v>
      </c>
      <c r="N3" s="443" t="s">
        <v>208</v>
      </c>
      <c r="O3" s="438" t="s">
        <v>361</v>
      </c>
      <c r="P3" s="438" t="s">
        <v>362</v>
      </c>
      <c r="Q3" s="440" t="s">
        <v>363</v>
      </c>
      <c r="R3" s="138"/>
    </row>
    <row r="4" spans="1:17" ht="18" customHeight="1">
      <c r="A4" s="146"/>
      <c r="B4" s="146" t="s">
        <v>243</v>
      </c>
      <c r="C4" s="146"/>
      <c r="D4" s="146"/>
      <c r="E4" s="144"/>
      <c r="F4" s="445"/>
      <c r="G4" s="445"/>
      <c r="H4" s="445"/>
      <c r="I4" s="447"/>
      <c r="J4" s="442"/>
      <c r="K4" s="442"/>
      <c r="L4" s="442"/>
      <c r="M4" s="442"/>
      <c r="N4" s="443"/>
      <c r="O4" s="439"/>
      <c r="P4" s="439"/>
      <c r="Q4" s="441"/>
    </row>
    <row r="5" spans="1:17" ht="16.5" customHeight="1">
      <c r="A5" s="156"/>
      <c r="B5" s="446" t="s">
        <v>242</v>
      </c>
      <c r="C5" s="446"/>
      <c r="D5" s="446"/>
      <c r="E5" s="150"/>
      <c r="F5" s="182"/>
      <c r="G5" s="182"/>
      <c r="H5" s="182"/>
      <c r="I5" s="181"/>
      <c r="J5" s="180"/>
      <c r="K5" s="180"/>
      <c r="L5" s="180"/>
      <c r="M5" s="180"/>
      <c r="N5" s="180"/>
      <c r="O5" s="268"/>
      <c r="P5" s="268"/>
      <c r="Q5" s="268"/>
    </row>
    <row r="6" spans="1:17" ht="16.5" customHeight="1">
      <c r="A6" s="146"/>
      <c r="B6" s="146"/>
      <c r="C6" s="146"/>
      <c r="D6" s="145"/>
      <c r="E6" s="144" t="s">
        <v>228</v>
      </c>
      <c r="F6" s="185">
        <v>54996</v>
      </c>
      <c r="G6" s="185">
        <v>54658</v>
      </c>
      <c r="H6" s="185">
        <v>54228</v>
      </c>
      <c r="I6" s="184">
        <v>53894</v>
      </c>
      <c r="J6" s="183">
        <v>53691</v>
      </c>
      <c r="K6" s="183">
        <v>53329</v>
      </c>
      <c r="L6" s="183">
        <v>52860</v>
      </c>
      <c r="M6" s="183">
        <v>52372</v>
      </c>
      <c r="N6" s="183">
        <v>52573</v>
      </c>
      <c r="O6" s="269">
        <v>52038</v>
      </c>
      <c r="P6" s="269">
        <v>51565</v>
      </c>
      <c r="Q6" s="269">
        <v>51039</v>
      </c>
    </row>
    <row r="7" spans="1:17" ht="16.5" customHeight="1">
      <c r="A7" s="156"/>
      <c r="B7" s="444" t="s">
        <v>241</v>
      </c>
      <c r="C7" s="444"/>
      <c r="D7" s="444"/>
      <c r="E7" s="154"/>
      <c r="F7" s="182"/>
      <c r="G7" s="182"/>
      <c r="H7" s="182"/>
      <c r="I7" s="181"/>
      <c r="J7" s="180"/>
      <c r="K7" s="180"/>
      <c r="L7" s="180"/>
      <c r="M7" s="180"/>
      <c r="N7" s="180"/>
      <c r="O7" s="268"/>
      <c r="P7" s="268"/>
      <c r="Q7" s="268"/>
    </row>
    <row r="8" spans="1:17" ht="16.5" customHeight="1">
      <c r="A8" s="146"/>
      <c r="B8" s="146"/>
      <c r="C8" s="146"/>
      <c r="D8" s="145"/>
      <c r="E8" s="144" t="s">
        <v>240</v>
      </c>
      <c r="F8" s="163">
        <v>20124</v>
      </c>
      <c r="G8" s="163">
        <v>20265</v>
      </c>
      <c r="H8" s="163">
        <v>20241</v>
      </c>
      <c r="I8" s="162">
        <v>20342</v>
      </c>
      <c r="J8" s="161">
        <v>20480</v>
      </c>
      <c r="K8" s="161">
        <v>20511</v>
      </c>
      <c r="L8" s="161">
        <v>20477</v>
      </c>
      <c r="M8" s="161">
        <v>20456</v>
      </c>
      <c r="N8" s="161">
        <v>20799</v>
      </c>
      <c r="O8" s="270">
        <v>20764</v>
      </c>
      <c r="P8" s="270">
        <v>20814</v>
      </c>
      <c r="Q8" s="270">
        <v>20788</v>
      </c>
    </row>
    <row r="9" spans="1:17" ht="16.5" customHeight="1">
      <c r="A9" s="138"/>
      <c r="B9" s="446" t="s">
        <v>239</v>
      </c>
      <c r="C9" s="446"/>
      <c r="D9" s="446"/>
      <c r="E9" s="150"/>
      <c r="F9" s="172">
        <v>333.92</v>
      </c>
      <c r="G9" s="172">
        <v>108.5</v>
      </c>
      <c r="H9" s="172">
        <v>29.75</v>
      </c>
      <c r="I9" s="171">
        <v>61.14</v>
      </c>
      <c r="J9" s="170">
        <v>144.87</v>
      </c>
      <c r="K9" s="170">
        <v>59.93</v>
      </c>
      <c r="L9" s="170">
        <v>142.86</v>
      </c>
      <c r="M9" s="170">
        <v>285.36</v>
      </c>
      <c r="N9" s="170">
        <v>221.33</v>
      </c>
      <c r="O9" s="271">
        <v>342.83</v>
      </c>
      <c r="P9" s="271">
        <v>437.81</v>
      </c>
      <c r="Q9" s="271">
        <v>354.07</v>
      </c>
    </row>
    <row r="10" spans="1:17" ht="16.5" customHeight="1">
      <c r="A10" s="138"/>
      <c r="B10" s="138"/>
      <c r="C10" s="138"/>
      <c r="D10" s="160"/>
      <c r="E10" s="150" t="s">
        <v>238</v>
      </c>
      <c r="F10" s="159">
        <v>30083.544</v>
      </c>
      <c r="G10" s="159">
        <v>30192.044</v>
      </c>
      <c r="H10" s="159">
        <v>30221.79</v>
      </c>
      <c r="I10" s="158">
        <v>30282.93</v>
      </c>
      <c r="J10" s="157">
        <v>30427.8</v>
      </c>
      <c r="K10" s="157">
        <v>30487.73</v>
      </c>
      <c r="L10" s="157">
        <v>30630.59</v>
      </c>
      <c r="M10" s="157">
        <v>30915.95</v>
      </c>
      <c r="N10" s="157">
        <v>31137.28</v>
      </c>
      <c r="O10" s="272">
        <v>31480.11</v>
      </c>
      <c r="P10" s="272">
        <v>31917.92</v>
      </c>
      <c r="Q10" s="272">
        <v>32271.99</v>
      </c>
    </row>
    <row r="11" spans="1:17" ht="16.5" customHeight="1">
      <c r="A11" s="156"/>
      <c r="B11" s="444" t="s">
        <v>237</v>
      </c>
      <c r="C11" s="444"/>
      <c r="D11" s="444"/>
      <c r="E11" s="154"/>
      <c r="F11" s="172">
        <v>25.28</v>
      </c>
      <c r="G11" s="172">
        <v>3.65</v>
      </c>
      <c r="H11" s="172">
        <v>1.11</v>
      </c>
      <c r="I11" s="171">
        <v>6.04</v>
      </c>
      <c r="J11" s="170">
        <v>2.78</v>
      </c>
      <c r="K11" s="170">
        <v>2.92</v>
      </c>
      <c r="L11" s="170">
        <v>2.52</v>
      </c>
      <c r="M11" s="170">
        <v>6.63</v>
      </c>
      <c r="N11" s="170">
        <v>1.94</v>
      </c>
      <c r="O11" s="271">
        <v>0.74</v>
      </c>
      <c r="P11" s="271">
        <v>0.8</v>
      </c>
      <c r="Q11" s="271">
        <v>3.73</v>
      </c>
    </row>
    <row r="12" spans="1:17" ht="16.5" customHeight="1">
      <c r="A12" s="146"/>
      <c r="B12" s="146"/>
      <c r="C12" s="146"/>
      <c r="D12" s="145"/>
      <c r="E12" s="144" t="s">
        <v>233</v>
      </c>
      <c r="F12" s="159">
        <v>1404.14</v>
      </c>
      <c r="G12" s="159">
        <v>1407.79</v>
      </c>
      <c r="H12" s="159">
        <v>1408.9</v>
      </c>
      <c r="I12" s="158">
        <v>1414.94</v>
      </c>
      <c r="J12" s="157">
        <v>1417.72</v>
      </c>
      <c r="K12" s="157">
        <v>1420.64</v>
      </c>
      <c r="L12" s="157">
        <v>1423.16</v>
      </c>
      <c r="M12" s="157">
        <v>1429.79</v>
      </c>
      <c r="N12" s="157">
        <v>1439.83</v>
      </c>
      <c r="O12" s="272">
        <v>1440.57</v>
      </c>
      <c r="P12" s="272">
        <v>1441.37</v>
      </c>
      <c r="Q12" s="272">
        <v>1445.1</v>
      </c>
    </row>
    <row r="13" spans="2:17" s="138" customFormat="1" ht="16.5" customHeight="1">
      <c r="B13" s="446" t="s">
        <v>236</v>
      </c>
      <c r="C13" s="446"/>
      <c r="D13" s="446"/>
      <c r="E13" s="150"/>
      <c r="F13" s="159"/>
      <c r="G13" s="159"/>
      <c r="H13" s="159"/>
      <c r="I13" s="158"/>
      <c r="J13" s="157"/>
      <c r="K13" s="157"/>
      <c r="L13" s="157"/>
      <c r="M13" s="157"/>
      <c r="N13" s="157"/>
      <c r="O13" s="271"/>
      <c r="P13" s="271"/>
      <c r="Q13" s="271"/>
    </row>
    <row r="14" spans="1:17" s="138" customFormat="1" ht="16.5" customHeight="1">
      <c r="A14" s="146"/>
      <c r="B14" s="146"/>
      <c r="D14" s="160"/>
      <c r="E14" s="150" t="s">
        <v>226</v>
      </c>
      <c r="F14" s="172">
        <v>85.8276283618582</v>
      </c>
      <c r="G14" s="172">
        <v>86.05073349633253</v>
      </c>
      <c r="H14" s="172">
        <v>86.12</v>
      </c>
      <c r="I14" s="171">
        <v>86.49</v>
      </c>
      <c r="J14" s="170">
        <v>86.66</v>
      </c>
      <c r="K14" s="170">
        <v>86.84</v>
      </c>
      <c r="L14" s="170">
        <v>86.99</v>
      </c>
      <c r="M14" s="170">
        <v>87.4</v>
      </c>
      <c r="N14" s="170">
        <v>88.01</v>
      </c>
      <c r="O14" s="271">
        <v>88.05</v>
      </c>
      <c r="P14" s="273">
        <v>88.1</v>
      </c>
      <c r="Q14" s="271">
        <v>88.33</v>
      </c>
    </row>
    <row r="15" spans="1:17" ht="16.5" customHeight="1">
      <c r="A15" s="450" t="s">
        <v>235</v>
      </c>
      <c r="B15" s="455"/>
      <c r="C15" s="173"/>
      <c r="D15" s="155" t="s">
        <v>234</v>
      </c>
      <c r="E15" s="154"/>
      <c r="F15" s="172">
        <v>27.87</v>
      </c>
      <c r="G15" s="172">
        <v>3.99</v>
      </c>
      <c r="H15" s="172">
        <v>1.11</v>
      </c>
      <c r="I15" s="171">
        <v>6.54</v>
      </c>
      <c r="J15" s="170">
        <v>2.78</v>
      </c>
      <c r="K15" s="170">
        <v>2.92</v>
      </c>
      <c r="L15" s="170">
        <v>2.52</v>
      </c>
      <c r="M15" s="170">
        <v>14.73</v>
      </c>
      <c r="N15" s="170">
        <v>1.94</v>
      </c>
      <c r="O15" s="271">
        <v>0.74</v>
      </c>
      <c r="P15" s="273">
        <v>0.8</v>
      </c>
      <c r="Q15" s="271">
        <v>3.73</v>
      </c>
    </row>
    <row r="16" spans="1:17" ht="16.5" customHeight="1">
      <c r="A16" s="450"/>
      <c r="B16" s="455"/>
      <c r="C16" s="174"/>
      <c r="D16" s="145"/>
      <c r="E16" s="144" t="s">
        <v>233</v>
      </c>
      <c r="F16" s="159">
        <v>1403.3</v>
      </c>
      <c r="G16" s="159">
        <v>1407.29</v>
      </c>
      <c r="H16" s="159">
        <v>1408.4</v>
      </c>
      <c r="I16" s="158">
        <v>1414.94</v>
      </c>
      <c r="J16" s="157">
        <v>1417.72</v>
      </c>
      <c r="K16" s="157">
        <v>1420.64</v>
      </c>
      <c r="L16" s="157">
        <v>1423.16</v>
      </c>
      <c r="M16" s="157">
        <v>1437.89</v>
      </c>
      <c r="N16" s="157">
        <v>1439.83</v>
      </c>
      <c r="O16" s="272">
        <v>1440.57</v>
      </c>
      <c r="P16" s="272">
        <v>1441.37</v>
      </c>
      <c r="Q16" s="272">
        <v>1445.1</v>
      </c>
    </row>
    <row r="17" spans="1:17" ht="16.5" customHeight="1">
      <c r="A17" s="450"/>
      <c r="B17" s="455"/>
      <c r="C17" s="173"/>
      <c r="D17" s="155" t="s">
        <v>230</v>
      </c>
      <c r="E17" s="154"/>
      <c r="F17" s="167">
        <v>69</v>
      </c>
      <c r="G17" s="167">
        <v>-82</v>
      </c>
      <c r="H17" s="167">
        <v>-22</v>
      </c>
      <c r="I17" s="166">
        <v>0</v>
      </c>
      <c r="J17" s="179">
        <v>138</v>
      </c>
      <c r="K17" s="179">
        <v>30</v>
      </c>
      <c r="L17" s="179">
        <v>7</v>
      </c>
      <c r="M17" s="179">
        <v>-1008</v>
      </c>
      <c r="N17" s="179">
        <v>-175</v>
      </c>
      <c r="O17" s="271">
        <v>466</v>
      </c>
      <c r="P17" s="271">
        <v>72</v>
      </c>
      <c r="Q17" s="280">
        <v>-25</v>
      </c>
    </row>
    <row r="18" spans="1:17" ht="16.5" customHeight="1">
      <c r="A18" s="450"/>
      <c r="B18" s="455"/>
      <c r="C18" s="174"/>
      <c r="D18" s="145"/>
      <c r="E18" s="144" t="s">
        <v>224</v>
      </c>
      <c r="F18" s="163">
        <v>21277</v>
      </c>
      <c r="G18" s="163">
        <v>21195</v>
      </c>
      <c r="H18" s="163">
        <v>21173</v>
      </c>
      <c r="I18" s="162">
        <v>21173</v>
      </c>
      <c r="J18" s="161">
        <v>21311</v>
      </c>
      <c r="K18" s="161">
        <v>21341</v>
      </c>
      <c r="L18" s="161">
        <v>21348</v>
      </c>
      <c r="M18" s="161">
        <v>20340</v>
      </c>
      <c r="N18" s="161">
        <v>20165</v>
      </c>
      <c r="O18" s="270">
        <v>20631</v>
      </c>
      <c r="P18" s="270">
        <v>20703</v>
      </c>
      <c r="Q18" s="270">
        <v>20678</v>
      </c>
    </row>
    <row r="19" spans="1:18" ht="16.5" customHeight="1">
      <c r="A19" s="450"/>
      <c r="B19" s="455"/>
      <c r="C19" s="173"/>
      <c r="D19" s="155" t="s">
        <v>229</v>
      </c>
      <c r="E19" s="154"/>
      <c r="F19" s="167">
        <v>75</v>
      </c>
      <c r="G19" s="167">
        <v>-319</v>
      </c>
      <c r="H19" s="167">
        <v>-411</v>
      </c>
      <c r="I19" s="166">
        <v>-299</v>
      </c>
      <c r="J19" s="175">
        <v>-149</v>
      </c>
      <c r="K19" s="175">
        <v>-364</v>
      </c>
      <c r="L19" s="175">
        <v>-451</v>
      </c>
      <c r="M19" s="175">
        <v>-478</v>
      </c>
      <c r="N19" s="175">
        <v>-533</v>
      </c>
      <c r="O19" s="271">
        <v>160</v>
      </c>
      <c r="P19" s="274">
        <v>-420</v>
      </c>
      <c r="Q19" s="274">
        <v>-517</v>
      </c>
      <c r="R19" s="138"/>
    </row>
    <row r="20" spans="1:17" ht="16.5" customHeight="1">
      <c r="A20" s="450"/>
      <c r="B20" s="455"/>
      <c r="C20" s="174"/>
      <c r="D20" s="145"/>
      <c r="E20" s="144" t="s">
        <v>228</v>
      </c>
      <c r="F20" s="163">
        <v>54546</v>
      </c>
      <c r="G20" s="163">
        <v>54227</v>
      </c>
      <c r="H20" s="163">
        <v>53816</v>
      </c>
      <c r="I20" s="162">
        <v>53517</v>
      </c>
      <c r="J20" s="161">
        <v>53368</v>
      </c>
      <c r="K20" s="161">
        <v>53004</v>
      </c>
      <c r="L20" s="161">
        <v>52553</v>
      </c>
      <c r="M20" s="161">
        <v>52075</v>
      </c>
      <c r="N20" s="161">
        <v>51542</v>
      </c>
      <c r="O20" s="270">
        <v>51701</v>
      </c>
      <c r="P20" s="270">
        <v>51281</v>
      </c>
      <c r="Q20" s="270">
        <v>50764</v>
      </c>
    </row>
    <row r="21" spans="1:17" s="138" customFormat="1" ht="16.5" customHeight="1">
      <c r="A21" s="450"/>
      <c r="B21" s="455"/>
      <c r="C21" s="173"/>
      <c r="D21" s="155" t="s">
        <v>232</v>
      </c>
      <c r="E21" s="154"/>
      <c r="F21" s="163"/>
      <c r="G21" s="163"/>
      <c r="H21" s="163"/>
      <c r="I21" s="162"/>
      <c r="J21" s="161"/>
      <c r="K21" s="161"/>
      <c r="L21" s="161"/>
      <c r="M21" s="161"/>
      <c r="N21" s="161"/>
      <c r="O21" s="271"/>
      <c r="P21" s="271"/>
      <c r="Q21" s="271"/>
    </row>
    <row r="22" spans="1:17" s="138" customFormat="1" ht="16.5" customHeight="1">
      <c r="A22" s="450"/>
      <c r="B22" s="455"/>
      <c r="C22" s="174"/>
      <c r="D22" s="145"/>
      <c r="E22" s="144" t="s">
        <v>366</v>
      </c>
      <c r="F22" s="178">
        <v>99.18175867335806</v>
      </c>
      <c r="G22" s="178">
        <v>99.21146035347067</v>
      </c>
      <c r="H22" s="178">
        <v>99.2</v>
      </c>
      <c r="I22" s="177">
        <v>99.3</v>
      </c>
      <c r="J22" s="176">
        <v>99.4</v>
      </c>
      <c r="K22" s="176">
        <v>99.39</v>
      </c>
      <c r="L22" s="176">
        <v>99.42</v>
      </c>
      <c r="M22" s="176">
        <v>99.43</v>
      </c>
      <c r="N22" s="176">
        <v>99.44</v>
      </c>
      <c r="O22" s="271">
        <v>99.3</v>
      </c>
      <c r="P22" s="271">
        <v>99.4</v>
      </c>
      <c r="Q22" s="271">
        <v>99.5</v>
      </c>
    </row>
    <row r="23" spans="1:18" ht="16.5" customHeight="1">
      <c r="A23" s="448" t="s">
        <v>231</v>
      </c>
      <c r="B23" s="449"/>
      <c r="C23" s="173"/>
      <c r="D23" s="155" t="s">
        <v>230</v>
      </c>
      <c r="E23" s="154"/>
      <c r="F23" s="167">
        <v>113</v>
      </c>
      <c r="G23" s="167">
        <v>-80</v>
      </c>
      <c r="H23" s="167">
        <v>-21</v>
      </c>
      <c r="I23" s="166">
        <v>4</v>
      </c>
      <c r="J23" s="165">
        <v>137</v>
      </c>
      <c r="K23" s="175">
        <v>10</v>
      </c>
      <c r="L23" s="175">
        <v>80</v>
      </c>
      <c r="M23" s="175">
        <v>-973</v>
      </c>
      <c r="N23" s="175">
        <v>-58</v>
      </c>
      <c r="O23" s="271">
        <v>466</v>
      </c>
      <c r="P23" s="271">
        <v>89</v>
      </c>
      <c r="Q23" s="274">
        <v>-13</v>
      </c>
      <c r="R23" s="138"/>
    </row>
    <row r="24" spans="1:17" ht="16.5" customHeight="1">
      <c r="A24" s="450"/>
      <c r="B24" s="451"/>
      <c r="C24" s="174"/>
      <c r="D24" s="145"/>
      <c r="E24" s="144" t="s">
        <v>224</v>
      </c>
      <c r="F24" s="163">
        <v>20531</v>
      </c>
      <c r="G24" s="163">
        <v>20451</v>
      </c>
      <c r="H24" s="163">
        <v>20430</v>
      </c>
      <c r="I24" s="162">
        <v>20434</v>
      </c>
      <c r="J24" s="161">
        <v>20571</v>
      </c>
      <c r="K24" s="161">
        <v>20581</v>
      </c>
      <c r="L24" s="161">
        <v>20661</v>
      </c>
      <c r="M24" s="161">
        <v>19688</v>
      </c>
      <c r="N24" s="161">
        <v>19630</v>
      </c>
      <c r="O24" s="270">
        <v>20096</v>
      </c>
      <c r="P24" s="270">
        <v>20185</v>
      </c>
      <c r="Q24" s="270">
        <v>20172</v>
      </c>
    </row>
    <row r="25" spans="1:18" ht="16.5" customHeight="1">
      <c r="A25" s="450"/>
      <c r="B25" s="451"/>
      <c r="C25" s="173"/>
      <c r="D25" s="155" t="s">
        <v>229</v>
      </c>
      <c r="E25" s="154"/>
      <c r="F25" s="167">
        <v>150</v>
      </c>
      <c r="G25" s="167">
        <v>-308</v>
      </c>
      <c r="H25" s="167">
        <v>-302</v>
      </c>
      <c r="I25" s="166">
        <v>206</v>
      </c>
      <c r="J25" s="175">
        <v>-141</v>
      </c>
      <c r="K25" s="175">
        <v>-347</v>
      </c>
      <c r="L25" s="175">
        <v>-262</v>
      </c>
      <c r="M25" s="175">
        <v>-767</v>
      </c>
      <c r="N25" s="175">
        <v>-227</v>
      </c>
      <c r="O25" s="271">
        <v>187</v>
      </c>
      <c r="P25" s="274">
        <v>-363</v>
      </c>
      <c r="Q25" s="274">
        <v>-476</v>
      </c>
      <c r="R25" s="138"/>
    </row>
    <row r="26" spans="1:17" ht="16.5" customHeight="1">
      <c r="A26" s="450"/>
      <c r="B26" s="451"/>
      <c r="C26" s="174"/>
      <c r="D26" s="145"/>
      <c r="E26" s="144" t="s">
        <v>228</v>
      </c>
      <c r="F26" s="163">
        <v>52322</v>
      </c>
      <c r="G26" s="163">
        <v>52014</v>
      </c>
      <c r="H26" s="163">
        <v>51712</v>
      </c>
      <c r="I26" s="162">
        <v>51918</v>
      </c>
      <c r="J26" s="161">
        <v>51777</v>
      </c>
      <c r="K26" s="161">
        <v>51430</v>
      </c>
      <c r="L26" s="161">
        <v>51168</v>
      </c>
      <c r="M26" s="161">
        <v>50401</v>
      </c>
      <c r="N26" s="161">
        <v>50174</v>
      </c>
      <c r="O26" s="270">
        <v>50361</v>
      </c>
      <c r="P26" s="270">
        <v>49998</v>
      </c>
      <c r="Q26" s="270">
        <v>49522</v>
      </c>
    </row>
    <row r="27" spans="1:22" ht="16.5" customHeight="1">
      <c r="A27" s="450"/>
      <c r="B27" s="451"/>
      <c r="C27" s="173"/>
      <c r="D27" s="155" t="s">
        <v>367</v>
      </c>
      <c r="E27" s="154"/>
      <c r="F27" s="167"/>
      <c r="G27" s="167"/>
      <c r="H27" s="167"/>
      <c r="I27" s="166"/>
      <c r="J27" s="165"/>
      <c r="K27" s="165"/>
      <c r="L27" s="165"/>
      <c r="M27" s="165"/>
      <c r="N27" s="165"/>
      <c r="O27" s="271"/>
      <c r="P27" s="271"/>
      <c r="Q27" s="271"/>
      <c r="V27" s="138"/>
    </row>
    <row r="28" spans="1:17" ht="16.5" customHeight="1">
      <c r="A28" s="450"/>
      <c r="B28" s="451"/>
      <c r="C28" s="174"/>
      <c r="D28" s="145"/>
      <c r="E28" s="144" t="s">
        <v>366</v>
      </c>
      <c r="F28" s="172">
        <v>96.49386661653429</v>
      </c>
      <c r="G28" s="172">
        <v>96.4897381457891</v>
      </c>
      <c r="H28" s="172">
        <v>96.49</v>
      </c>
      <c r="I28" s="171">
        <v>96.51</v>
      </c>
      <c r="J28" s="170">
        <v>96.53</v>
      </c>
      <c r="K28" s="170">
        <v>96.44</v>
      </c>
      <c r="L28" s="170">
        <v>96.78</v>
      </c>
      <c r="M28" s="170">
        <v>96.79</v>
      </c>
      <c r="N28" s="170">
        <v>97.35</v>
      </c>
      <c r="O28" s="271">
        <v>97.41</v>
      </c>
      <c r="P28" s="273">
        <v>97.5</v>
      </c>
      <c r="Q28" s="271">
        <v>97.55</v>
      </c>
    </row>
    <row r="29" spans="1:17" ht="16.5" customHeight="1">
      <c r="A29" s="450"/>
      <c r="B29" s="451"/>
      <c r="C29" s="173"/>
      <c r="D29" s="155" t="s">
        <v>368</v>
      </c>
      <c r="E29" s="154"/>
      <c r="F29" s="167"/>
      <c r="G29" s="167"/>
      <c r="H29" s="167"/>
      <c r="I29" s="166"/>
      <c r="J29" s="165"/>
      <c r="K29" s="165"/>
      <c r="L29" s="165"/>
      <c r="M29" s="165"/>
      <c r="N29" s="165"/>
      <c r="O29" s="271"/>
      <c r="P29" s="271"/>
      <c r="Q29" s="271"/>
    </row>
    <row r="30" spans="1:17" ht="16.5" customHeight="1">
      <c r="A30" s="450"/>
      <c r="B30" s="451"/>
      <c r="C30" s="174"/>
      <c r="D30" s="145"/>
      <c r="E30" s="144" t="s">
        <v>366</v>
      </c>
      <c r="F30" s="172">
        <v>95.92270743959227</v>
      </c>
      <c r="G30" s="172">
        <v>95.91900713666624</v>
      </c>
      <c r="H30" s="172">
        <v>96.09</v>
      </c>
      <c r="I30" s="171">
        <v>97.01</v>
      </c>
      <c r="J30" s="170">
        <v>97.02</v>
      </c>
      <c r="K30" s="170">
        <v>97.03</v>
      </c>
      <c r="L30" s="170">
        <v>97.36</v>
      </c>
      <c r="M30" s="170">
        <v>96.79</v>
      </c>
      <c r="N30" s="170">
        <v>97.35</v>
      </c>
      <c r="O30" s="271">
        <v>97.41</v>
      </c>
      <c r="P30" s="273">
        <v>97.5</v>
      </c>
      <c r="Q30" s="271">
        <v>97.55</v>
      </c>
    </row>
    <row r="31" spans="1:17" s="138" customFormat="1" ht="16.5" customHeight="1">
      <c r="A31" s="450"/>
      <c r="B31" s="451"/>
      <c r="C31" s="173"/>
      <c r="D31" s="155" t="s">
        <v>227</v>
      </c>
      <c r="E31" s="154"/>
      <c r="F31" s="172"/>
      <c r="G31" s="172"/>
      <c r="H31" s="172"/>
      <c r="I31" s="171"/>
      <c r="J31" s="170"/>
      <c r="K31" s="170"/>
      <c r="L31" s="170"/>
      <c r="M31" s="170"/>
      <c r="N31" s="170"/>
      <c r="O31" s="271"/>
      <c r="P31" s="271"/>
      <c r="Q31" s="271"/>
    </row>
    <row r="32" spans="1:17" s="138" customFormat="1" ht="16.5" customHeight="1">
      <c r="A32" s="450"/>
      <c r="B32" s="451"/>
      <c r="C32" s="174"/>
      <c r="D32" s="145"/>
      <c r="E32" s="144" t="s">
        <v>366</v>
      </c>
      <c r="F32" s="172">
        <v>95.1378282056877</v>
      </c>
      <c r="G32" s="172">
        <v>95.16264773683632</v>
      </c>
      <c r="H32" s="172">
        <v>95.36</v>
      </c>
      <c r="I32" s="171">
        <v>96.33</v>
      </c>
      <c r="J32" s="170">
        <v>96.44</v>
      </c>
      <c r="K32" s="170">
        <v>96.44</v>
      </c>
      <c r="L32" s="170">
        <v>96.8</v>
      </c>
      <c r="M32" s="170">
        <v>96.24</v>
      </c>
      <c r="N32" s="170">
        <v>96.8</v>
      </c>
      <c r="O32" s="271">
        <v>96.78</v>
      </c>
      <c r="P32" s="271">
        <v>96.96</v>
      </c>
      <c r="Q32" s="271">
        <v>97.03</v>
      </c>
    </row>
    <row r="33" spans="1:17" s="138" customFormat="1" ht="16.5" customHeight="1">
      <c r="A33" s="450"/>
      <c r="B33" s="451"/>
      <c r="C33" s="173"/>
      <c r="D33" s="155" t="s">
        <v>225</v>
      </c>
      <c r="E33" s="154"/>
      <c r="F33" s="172"/>
      <c r="G33" s="172"/>
      <c r="H33" s="172"/>
      <c r="I33" s="171"/>
      <c r="J33" s="170"/>
      <c r="K33" s="170"/>
      <c r="L33" s="170"/>
      <c r="M33" s="170"/>
      <c r="N33" s="170"/>
      <c r="O33" s="271"/>
      <c r="P33" s="271"/>
      <c r="Q33" s="271"/>
    </row>
    <row r="34" spans="1:17" s="138" customFormat="1" ht="16.5" customHeight="1">
      <c r="A34" s="452"/>
      <c r="B34" s="453"/>
      <c r="C34" s="169"/>
      <c r="D34" s="160"/>
      <c r="E34" s="150" t="s">
        <v>224</v>
      </c>
      <c r="F34" s="163">
        <v>746</v>
      </c>
      <c r="G34" s="163">
        <v>744</v>
      </c>
      <c r="H34" s="163">
        <v>743</v>
      </c>
      <c r="I34" s="162">
        <v>739</v>
      </c>
      <c r="J34" s="161">
        <v>740</v>
      </c>
      <c r="K34" s="161">
        <v>760</v>
      </c>
      <c r="L34" s="161">
        <v>687</v>
      </c>
      <c r="M34" s="161">
        <v>652</v>
      </c>
      <c r="N34" s="161">
        <v>645</v>
      </c>
      <c r="O34" s="271">
        <v>668</v>
      </c>
      <c r="P34" s="271">
        <v>629</v>
      </c>
      <c r="Q34" s="271">
        <v>616</v>
      </c>
    </row>
    <row r="35" spans="1:17" ht="16.5" customHeight="1">
      <c r="A35" s="156"/>
      <c r="B35" s="444" t="s">
        <v>222</v>
      </c>
      <c r="C35" s="444"/>
      <c r="D35" s="444"/>
      <c r="E35" s="154"/>
      <c r="F35" s="167"/>
      <c r="G35" s="167"/>
      <c r="H35" s="167"/>
      <c r="I35" s="166"/>
      <c r="J35" s="165"/>
      <c r="K35" s="165"/>
      <c r="L35" s="165"/>
      <c r="M35" s="165"/>
      <c r="N35" s="165"/>
      <c r="O35" s="271"/>
      <c r="P35" s="271"/>
      <c r="Q35" s="271"/>
    </row>
    <row r="36" spans="1:22" ht="16.5" customHeight="1">
      <c r="A36" s="146"/>
      <c r="B36" s="168" t="s">
        <v>223</v>
      </c>
      <c r="C36" s="146"/>
      <c r="D36" s="145"/>
      <c r="E36" s="144" t="s">
        <v>215</v>
      </c>
      <c r="F36" s="167">
        <v>900</v>
      </c>
      <c r="G36" s="167">
        <v>900</v>
      </c>
      <c r="H36" s="167">
        <v>900</v>
      </c>
      <c r="I36" s="166">
        <v>900</v>
      </c>
      <c r="J36" s="165">
        <v>900</v>
      </c>
      <c r="K36" s="165">
        <v>900</v>
      </c>
      <c r="L36" s="165">
        <v>900</v>
      </c>
      <c r="M36" s="165">
        <v>900</v>
      </c>
      <c r="N36" s="165">
        <v>900</v>
      </c>
      <c r="O36" s="271">
        <v>900</v>
      </c>
      <c r="P36" s="271">
        <v>900</v>
      </c>
      <c r="Q36" s="271">
        <v>900</v>
      </c>
      <c r="V36" s="138"/>
    </row>
    <row r="37" spans="1:20" ht="16.5" customHeight="1">
      <c r="A37" s="138"/>
      <c r="B37" s="446" t="s">
        <v>222</v>
      </c>
      <c r="C37" s="446"/>
      <c r="D37" s="446"/>
      <c r="E37" s="150"/>
      <c r="F37" s="167">
        <v>40</v>
      </c>
      <c r="G37" s="167">
        <v>16</v>
      </c>
      <c r="H37" s="167">
        <v>26</v>
      </c>
      <c r="I37" s="166">
        <v>17</v>
      </c>
      <c r="J37" s="165">
        <v>9</v>
      </c>
      <c r="K37" s="165">
        <v>10</v>
      </c>
      <c r="L37" s="165">
        <v>4</v>
      </c>
      <c r="M37" s="165">
        <v>7</v>
      </c>
      <c r="N37" s="165">
        <v>4</v>
      </c>
      <c r="O37" s="271">
        <v>1</v>
      </c>
      <c r="P37" s="271">
        <v>3</v>
      </c>
      <c r="Q37" s="271">
        <v>2</v>
      </c>
      <c r="T37" s="138"/>
    </row>
    <row r="38" spans="1:17" ht="16.5" customHeight="1">
      <c r="A38" s="138"/>
      <c r="B38" s="164" t="s">
        <v>221</v>
      </c>
      <c r="C38" s="138"/>
      <c r="D38" s="160"/>
      <c r="E38" s="150" t="s">
        <v>220</v>
      </c>
      <c r="F38" s="163">
        <v>6654</v>
      </c>
      <c r="G38" s="163">
        <v>6670</v>
      </c>
      <c r="H38" s="163">
        <v>6696</v>
      </c>
      <c r="I38" s="162">
        <v>6713</v>
      </c>
      <c r="J38" s="161">
        <v>6722</v>
      </c>
      <c r="K38" s="161">
        <v>6732</v>
      </c>
      <c r="L38" s="161">
        <v>6736</v>
      </c>
      <c r="M38" s="161">
        <v>6743</v>
      </c>
      <c r="N38" s="161">
        <v>6747</v>
      </c>
      <c r="O38" s="270">
        <v>6748</v>
      </c>
      <c r="P38" s="270">
        <v>6751</v>
      </c>
      <c r="Q38" s="270">
        <v>6753</v>
      </c>
    </row>
    <row r="39" spans="1:17" s="138" customFormat="1" ht="16.5" customHeight="1">
      <c r="A39" s="156"/>
      <c r="B39" s="444" t="s">
        <v>369</v>
      </c>
      <c r="C39" s="444"/>
      <c r="D39" s="444"/>
      <c r="E39" s="154"/>
      <c r="F39" s="163"/>
      <c r="G39" s="163"/>
      <c r="H39" s="163"/>
      <c r="I39" s="162"/>
      <c r="J39" s="161"/>
      <c r="K39" s="161"/>
      <c r="L39" s="161"/>
      <c r="M39" s="161"/>
      <c r="N39" s="161"/>
      <c r="O39" s="271"/>
      <c r="P39" s="271"/>
      <c r="Q39" s="271"/>
    </row>
    <row r="40" spans="1:17" s="138" customFormat="1" ht="16.5" customHeight="1">
      <c r="A40" s="146"/>
      <c r="B40" s="146"/>
      <c r="C40" s="146"/>
      <c r="D40" s="145"/>
      <c r="E40" s="144" t="s">
        <v>370</v>
      </c>
      <c r="F40" s="163">
        <v>6841866</v>
      </c>
      <c r="G40" s="163">
        <v>6842078</v>
      </c>
      <c r="H40" s="163">
        <v>6676826</v>
      </c>
      <c r="I40" s="162">
        <v>6610573</v>
      </c>
      <c r="J40" s="161">
        <v>6392779</v>
      </c>
      <c r="K40" s="161">
        <v>6220112</v>
      </c>
      <c r="L40" s="161">
        <v>6327106</v>
      </c>
      <c r="M40" s="161">
        <v>6106880</v>
      </c>
      <c r="N40" s="161">
        <v>5991936</v>
      </c>
      <c r="O40" s="270">
        <v>5833541</v>
      </c>
      <c r="P40" s="270">
        <v>5737346</v>
      </c>
      <c r="Q40" s="270">
        <v>5701560</v>
      </c>
    </row>
    <row r="41" spans="1:21" ht="16.5" customHeight="1">
      <c r="A41" s="138"/>
      <c r="B41" s="446" t="s">
        <v>219</v>
      </c>
      <c r="C41" s="446"/>
      <c r="D41" s="446"/>
      <c r="E41" s="150"/>
      <c r="F41" s="159">
        <v>5152.65</v>
      </c>
      <c r="G41" s="159">
        <v>1347.48</v>
      </c>
      <c r="H41" s="159">
        <v>219.5</v>
      </c>
      <c r="I41" s="158">
        <v>1285.06</v>
      </c>
      <c r="J41" s="157">
        <v>1244.95</v>
      </c>
      <c r="K41" s="157">
        <v>446.98</v>
      </c>
      <c r="L41" s="157">
        <v>884.36</v>
      </c>
      <c r="M41" s="157">
        <v>2667.39</v>
      </c>
      <c r="N41" s="157">
        <v>1562.38</v>
      </c>
      <c r="O41" s="272">
        <v>336.1</v>
      </c>
      <c r="P41" s="272">
        <v>1239.96</v>
      </c>
      <c r="Q41" s="272">
        <v>345.27</v>
      </c>
      <c r="U41" s="138"/>
    </row>
    <row r="42" spans="1:17" ht="16.5" customHeight="1">
      <c r="A42" s="138"/>
      <c r="B42" s="138"/>
      <c r="C42" s="138"/>
      <c r="D42" s="160"/>
      <c r="E42" s="150" t="s">
        <v>217</v>
      </c>
      <c r="F42" s="159">
        <v>279374.09</v>
      </c>
      <c r="G42" s="159">
        <v>280721.57</v>
      </c>
      <c r="H42" s="159">
        <v>280941.07</v>
      </c>
      <c r="I42" s="158">
        <v>282226.13</v>
      </c>
      <c r="J42" s="157">
        <v>283471.08</v>
      </c>
      <c r="K42" s="157">
        <v>283984.94</v>
      </c>
      <c r="L42" s="157">
        <v>284869.3</v>
      </c>
      <c r="M42" s="157">
        <v>287536.69</v>
      </c>
      <c r="N42" s="157">
        <v>289099.07</v>
      </c>
      <c r="O42" s="272">
        <v>289435.17</v>
      </c>
      <c r="P42" s="272">
        <v>290675.13</v>
      </c>
      <c r="Q42" s="272">
        <v>291020.4</v>
      </c>
    </row>
    <row r="43" spans="1:17" ht="16.5" customHeight="1">
      <c r="A43" s="156"/>
      <c r="B43" s="444" t="s">
        <v>218</v>
      </c>
      <c r="C43" s="444"/>
      <c r="D43" s="444"/>
      <c r="E43" s="154"/>
      <c r="F43" s="153">
        <v>35786</v>
      </c>
      <c r="G43" s="153">
        <v>16519</v>
      </c>
      <c r="H43" s="153">
        <v>11913.4</v>
      </c>
      <c r="I43" s="152">
        <v>29428.81</v>
      </c>
      <c r="J43" s="151">
        <v>8110.8</v>
      </c>
      <c r="K43" s="151">
        <v>3248.4</v>
      </c>
      <c r="L43" s="151">
        <v>52087</v>
      </c>
      <c r="M43" s="151">
        <v>59096.3</v>
      </c>
      <c r="N43" s="151">
        <v>21564</v>
      </c>
      <c r="O43" s="272">
        <v>49340.9</v>
      </c>
      <c r="P43" s="272">
        <v>29666.9</v>
      </c>
      <c r="Q43" s="272">
        <v>25370.3</v>
      </c>
    </row>
    <row r="44" spans="1:17" ht="16.5" customHeight="1">
      <c r="A44" s="146"/>
      <c r="B44" s="146"/>
      <c r="C44" s="146"/>
      <c r="D44" s="145"/>
      <c r="E44" s="144" t="s">
        <v>217</v>
      </c>
      <c r="F44" s="153">
        <v>419089.5</v>
      </c>
      <c r="G44" s="153">
        <v>435608.5</v>
      </c>
      <c r="H44" s="153">
        <v>447521.9</v>
      </c>
      <c r="I44" s="152">
        <v>476950.71</v>
      </c>
      <c r="J44" s="151">
        <v>485061.51</v>
      </c>
      <c r="K44" s="151">
        <v>488309.91</v>
      </c>
      <c r="L44" s="151">
        <v>540396.91</v>
      </c>
      <c r="M44" s="151">
        <v>599493.21</v>
      </c>
      <c r="N44" s="151">
        <v>621057.21</v>
      </c>
      <c r="O44" s="272">
        <v>670398.11</v>
      </c>
      <c r="P44" s="272">
        <v>700065.01</v>
      </c>
      <c r="Q44" s="272">
        <v>725435.31</v>
      </c>
    </row>
    <row r="45" spans="1:18" ht="16.5" customHeight="1">
      <c r="A45" s="138"/>
      <c r="B45" s="446" t="s">
        <v>216</v>
      </c>
      <c r="C45" s="446"/>
      <c r="D45" s="446"/>
      <c r="E45" s="150"/>
      <c r="F45" s="275">
        <v>22500</v>
      </c>
      <c r="G45" s="275">
        <v>8820</v>
      </c>
      <c r="H45" s="149">
        <v>4374</v>
      </c>
      <c r="I45" s="148">
        <v>10727</v>
      </c>
      <c r="J45" s="147">
        <v>2536</v>
      </c>
      <c r="K45" s="147">
        <v>3554</v>
      </c>
      <c r="L45" s="147">
        <v>36977</v>
      </c>
      <c r="M45" s="147">
        <v>28949</v>
      </c>
      <c r="N45" s="147">
        <v>8347</v>
      </c>
      <c r="O45" s="276">
        <v>22738</v>
      </c>
      <c r="P45" s="276">
        <v>11913</v>
      </c>
      <c r="Q45" s="276">
        <v>12492</v>
      </c>
      <c r="R45" s="138"/>
    </row>
    <row r="46" spans="1:18" ht="16.5" customHeight="1">
      <c r="A46" s="146"/>
      <c r="B46" s="146"/>
      <c r="C46" s="146"/>
      <c r="D46" s="145"/>
      <c r="E46" s="144" t="s">
        <v>215</v>
      </c>
      <c r="F46" s="143">
        <v>258617.7</v>
      </c>
      <c r="G46" s="143">
        <v>267437.7</v>
      </c>
      <c r="H46" s="143">
        <v>271812</v>
      </c>
      <c r="I46" s="142">
        <v>282539</v>
      </c>
      <c r="J46" s="141">
        <v>285075</v>
      </c>
      <c r="K46" s="141">
        <v>288629</v>
      </c>
      <c r="L46" s="141">
        <v>325606</v>
      </c>
      <c r="M46" s="141">
        <v>354555</v>
      </c>
      <c r="N46" s="141">
        <v>362902</v>
      </c>
      <c r="O46" s="281">
        <v>385640</v>
      </c>
      <c r="P46" s="281">
        <v>397553</v>
      </c>
      <c r="Q46" s="281">
        <v>410045</v>
      </c>
      <c r="R46" s="138"/>
    </row>
    <row r="47" spans="1:17" s="139" customFormat="1" ht="16.5" customHeight="1">
      <c r="A47" s="277" t="s">
        <v>214</v>
      </c>
      <c r="B47" s="140"/>
      <c r="C47" s="278"/>
      <c r="D47" s="278"/>
      <c r="E47" s="278"/>
      <c r="F47" s="278"/>
      <c r="G47" s="278"/>
      <c r="P47" s="140"/>
      <c r="Q47" s="140"/>
    </row>
    <row r="48" spans="1:4" s="139" customFormat="1" ht="12" customHeight="1">
      <c r="A48" s="320" t="s">
        <v>180</v>
      </c>
      <c r="B48" s="136"/>
      <c r="C48" s="136"/>
      <c r="D48" s="138"/>
    </row>
    <row r="49" spans="1:5" ht="16.5" customHeight="1">
      <c r="A49" s="279"/>
      <c r="D49" s="136"/>
      <c r="E49" s="136"/>
    </row>
  </sheetData>
  <sheetProtection/>
  <mergeCells count="26">
    <mergeCell ref="B41:D41"/>
    <mergeCell ref="I2:J2"/>
    <mergeCell ref="B5:D5"/>
    <mergeCell ref="B7:D7"/>
    <mergeCell ref="F3:F4"/>
    <mergeCell ref="A15:B22"/>
    <mergeCell ref="B11:D11"/>
    <mergeCell ref="B13:D13"/>
    <mergeCell ref="B43:D43"/>
    <mergeCell ref="G3:G4"/>
    <mergeCell ref="J3:J4"/>
    <mergeCell ref="B45:D45"/>
    <mergeCell ref="I3:I4"/>
    <mergeCell ref="B9:D9"/>
    <mergeCell ref="H3:H4"/>
    <mergeCell ref="B39:D39"/>
    <mergeCell ref="A23:B34"/>
    <mergeCell ref="B37:D37"/>
    <mergeCell ref="O3:O4"/>
    <mergeCell ref="P3:P4"/>
    <mergeCell ref="Q3:Q4"/>
    <mergeCell ref="M3:M4"/>
    <mergeCell ref="N3:N4"/>
    <mergeCell ref="B35:D35"/>
    <mergeCell ref="K3:K4"/>
    <mergeCell ref="L3:L4"/>
  </mergeCells>
  <printOptions/>
  <pageMargins left="0.5905511811023623" right="0.3937007874015748" top="0.7874015748031497" bottom="0.3937007874015748" header="0.5511811023622047" footer="0.1968503937007874"/>
  <pageSetup horizontalDpi="200" verticalDpi="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4"/>
  <sheetViews>
    <sheetView showGridLines="0" view="pageBreakPreview" zoomScaleSheetLayoutView="100" zoomScalePageLayoutView="0" workbookViewId="0" topLeftCell="A1">
      <pane xSplit="2" ySplit="3" topLeftCell="F1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4" sqref="A24"/>
    </sheetView>
  </sheetViews>
  <sheetFormatPr defaultColWidth="9.140625" defaultRowHeight="15"/>
  <cols>
    <col min="1" max="1" width="4.421875" style="188" customWidth="1"/>
    <col min="2" max="2" width="25.8515625" style="188" customWidth="1"/>
    <col min="3" max="5" width="8.57421875" style="188" hidden="1" customWidth="1"/>
    <col min="6" max="15" width="8.57421875" style="188" customWidth="1"/>
    <col min="16" max="16384" width="9.00390625" style="188" customWidth="1"/>
  </cols>
  <sheetData>
    <row r="1" ht="17.25">
      <c r="A1" s="302" t="s">
        <v>434</v>
      </c>
    </row>
    <row r="2" spans="1:15" ht="13.5">
      <c r="A2" s="460"/>
      <c r="B2" s="461"/>
      <c r="C2" s="189"/>
      <c r="D2" s="189"/>
      <c r="E2" s="189"/>
      <c r="F2" s="189"/>
      <c r="G2" s="197"/>
      <c r="H2" s="196"/>
      <c r="M2" s="253"/>
      <c r="N2" s="253"/>
      <c r="O2" s="254" t="s">
        <v>28</v>
      </c>
    </row>
    <row r="3" spans="1:15" s="193" customFormat="1" ht="46.5" customHeight="1">
      <c r="A3" s="462" t="s">
        <v>276</v>
      </c>
      <c r="B3" s="463"/>
      <c r="C3" s="195" t="s">
        <v>275</v>
      </c>
      <c r="D3" s="190" t="s">
        <v>274</v>
      </c>
      <c r="E3" s="190" t="s">
        <v>273</v>
      </c>
      <c r="F3" s="190" t="s">
        <v>272</v>
      </c>
      <c r="G3" s="190" t="s">
        <v>271</v>
      </c>
      <c r="H3" s="190" t="s">
        <v>270</v>
      </c>
      <c r="I3" s="190" t="s">
        <v>269</v>
      </c>
      <c r="J3" s="190" t="s">
        <v>268</v>
      </c>
      <c r="K3" s="190" t="s">
        <v>267</v>
      </c>
      <c r="L3" s="194" t="s">
        <v>266</v>
      </c>
      <c r="M3" s="195" t="s">
        <v>355</v>
      </c>
      <c r="N3" s="195" t="s">
        <v>356</v>
      </c>
      <c r="O3" s="255" t="s">
        <v>357</v>
      </c>
    </row>
    <row r="4" spans="1:15" ht="27.75" customHeight="1">
      <c r="A4" s="464" t="s">
        <v>265</v>
      </c>
      <c r="B4" s="192" t="s">
        <v>264</v>
      </c>
      <c r="C4" s="95">
        <v>103</v>
      </c>
      <c r="D4" s="95">
        <v>77</v>
      </c>
      <c r="E4" s="95">
        <v>95</v>
      </c>
      <c r="F4" s="95">
        <v>48</v>
      </c>
      <c r="G4" s="95">
        <v>39</v>
      </c>
      <c r="H4" s="95">
        <v>13</v>
      </c>
      <c r="I4" s="95">
        <v>17</v>
      </c>
      <c r="J4" s="95">
        <v>27</v>
      </c>
      <c r="K4" s="95">
        <v>14</v>
      </c>
      <c r="L4" s="95">
        <v>29</v>
      </c>
      <c r="M4" s="95">
        <v>26</v>
      </c>
      <c r="N4" s="95">
        <v>27</v>
      </c>
      <c r="O4" s="95">
        <v>33</v>
      </c>
    </row>
    <row r="5" spans="1:15" ht="27.75" customHeight="1">
      <c r="A5" s="465"/>
      <c r="B5" s="191" t="s">
        <v>263</v>
      </c>
      <c r="C5" s="31" t="s">
        <v>13</v>
      </c>
      <c r="D5" s="31" t="s">
        <v>13</v>
      </c>
      <c r="E5" s="31" t="s">
        <v>13</v>
      </c>
      <c r="F5" s="31">
        <v>1</v>
      </c>
      <c r="G5" s="31" t="s">
        <v>13</v>
      </c>
      <c r="H5" s="31" t="s">
        <v>13</v>
      </c>
      <c r="I5" s="31" t="s">
        <v>13</v>
      </c>
      <c r="J5" s="31" t="s">
        <v>13</v>
      </c>
      <c r="K5" s="31" t="s">
        <v>13</v>
      </c>
      <c r="L5" s="31" t="s">
        <v>13</v>
      </c>
      <c r="M5" s="31" t="s">
        <v>13</v>
      </c>
      <c r="N5" s="95">
        <v>1</v>
      </c>
      <c r="O5" s="95">
        <v>2</v>
      </c>
    </row>
    <row r="6" spans="1:15" ht="27.75" customHeight="1">
      <c r="A6" s="465"/>
      <c r="B6" s="191" t="s">
        <v>262</v>
      </c>
      <c r="C6" s="31">
        <v>4</v>
      </c>
      <c r="D6" s="31">
        <v>1</v>
      </c>
      <c r="E6" s="31">
        <v>4</v>
      </c>
      <c r="F6" s="31">
        <v>1</v>
      </c>
      <c r="G6" s="31" t="s">
        <v>13</v>
      </c>
      <c r="H6" s="31">
        <v>1</v>
      </c>
      <c r="I6" s="31">
        <v>2</v>
      </c>
      <c r="J6" s="31">
        <v>1</v>
      </c>
      <c r="K6" s="31">
        <v>1</v>
      </c>
      <c r="L6" s="31" t="s">
        <v>13</v>
      </c>
      <c r="M6" s="95">
        <v>1</v>
      </c>
      <c r="N6" s="95">
        <v>1</v>
      </c>
      <c r="O6" s="95">
        <v>3</v>
      </c>
    </row>
    <row r="7" spans="1:15" ht="27.75" customHeight="1">
      <c r="A7" s="465"/>
      <c r="B7" s="191" t="s">
        <v>261</v>
      </c>
      <c r="C7" s="31">
        <v>10</v>
      </c>
      <c r="D7" s="31">
        <v>13</v>
      </c>
      <c r="E7" s="31">
        <v>27</v>
      </c>
      <c r="F7" s="31">
        <v>8</v>
      </c>
      <c r="G7" s="31">
        <v>1</v>
      </c>
      <c r="H7" s="31">
        <v>19</v>
      </c>
      <c r="I7" s="31">
        <v>1</v>
      </c>
      <c r="J7" s="31">
        <v>1</v>
      </c>
      <c r="K7" s="31">
        <v>3</v>
      </c>
      <c r="L7" s="31">
        <v>2</v>
      </c>
      <c r="M7" s="95">
        <v>5</v>
      </c>
      <c r="N7" s="31" t="s">
        <v>0</v>
      </c>
      <c r="O7" s="31" t="s">
        <v>0</v>
      </c>
    </row>
    <row r="8" spans="1:15" ht="27.75" customHeight="1">
      <c r="A8" s="465"/>
      <c r="B8" s="191" t="s">
        <v>260</v>
      </c>
      <c r="C8" s="31">
        <v>443</v>
      </c>
      <c r="D8" s="31">
        <v>697</v>
      </c>
      <c r="E8" s="31">
        <v>571</v>
      </c>
      <c r="F8" s="31">
        <v>387</v>
      </c>
      <c r="G8" s="31">
        <v>123</v>
      </c>
      <c r="H8" s="31">
        <v>54</v>
      </c>
      <c r="I8" s="31">
        <v>31</v>
      </c>
      <c r="J8" s="31">
        <v>36</v>
      </c>
      <c r="K8" s="31">
        <v>33</v>
      </c>
      <c r="L8" s="31">
        <v>45</v>
      </c>
      <c r="M8" s="95">
        <v>76</v>
      </c>
      <c r="N8" s="95">
        <v>78</v>
      </c>
      <c r="O8" s="95">
        <v>86</v>
      </c>
    </row>
    <row r="9" spans="1:15" ht="27.75" customHeight="1">
      <c r="A9" s="465"/>
      <c r="B9" s="191" t="s">
        <v>259</v>
      </c>
      <c r="C9" s="31">
        <v>2</v>
      </c>
      <c r="D9" s="31">
        <v>4</v>
      </c>
      <c r="E9" s="31">
        <v>1</v>
      </c>
      <c r="F9" s="31">
        <v>4</v>
      </c>
      <c r="G9" s="31">
        <v>4</v>
      </c>
      <c r="H9" s="31">
        <v>9</v>
      </c>
      <c r="I9" s="31">
        <v>2</v>
      </c>
      <c r="J9" s="31">
        <v>5</v>
      </c>
      <c r="K9" s="31">
        <v>1</v>
      </c>
      <c r="L9" s="31" t="s">
        <v>13</v>
      </c>
      <c r="M9" s="95">
        <v>6</v>
      </c>
      <c r="N9" s="95">
        <v>5</v>
      </c>
      <c r="O9" s="95">
        <v>2</v>
      </c>
    </row>
    <row r="10" spans="1:15" ht="27.75" customHeight="1">
      <c r="A10" s="465"/>
      <c r="B10" s="191" t="s">
        <v>258</v>
      </c>
      <c r="C10" s="31">
        <v>23</v>
      </c>
      <c r="D10" s="31">
        <v>8</v>
      </c>
      <c r="E10" s="31">
        <v>10</v>
      </c>
      <c r="F10" s="31">
        <v>10</v>
      </c>
      <c r="G10" s="31" t="s">
        <v>13</v>
      </c>
      <c r="H10" s="31" t="s">
        <v>13</v>
      </c>
      <c r="I10" s="31" t="s">
        <v>13</v>
      </c>
      <c r="J10" s="31" t="s">
        <v>13</v>
      </c>
      <c r="K10" s="31" t="s">
        <v>13</v>
      </c>
      <c r="L10" s="31" t="s">
        <v>13</v>
      </c>
      <c r="M10" s="31" t="s">
        <v>13</v>
      </c>
      <c r="N10" s="31" t="s">
        <v>0</v>
      </c>
      <c r="O10" s="31" t="s">
        <v>0</v>
      </c>
    </row>
    <row r="11" spans="1:15" ht="27.75" customHeight="1">
      <c r="A11" s="465"/>
      <c r="B11" s="191" t="s">
        <v>257</v>
      </c>
      <c r="C11" s="31">
        <v>3</v>
      </c>
      <c r="D11" s="31">
        <v>2</v>
      </c>
      <c r="E11" s="31">
        <v>9</v>
      </c>
      <c r="F11" s="31">
        <v>2</v>
      </c>
      <c r="G11" s="31">
        <v>1</v>
      </c>
      <c r="H11" s="31">
        <v>2</v>
      </c>
      <c r="I11" s="31">
        <v>1</v>
      </c>
      <c r="J11" s="31">
        <v>4</v>
      </c>
      <c r="K11" s="31" t="s">
        <v>13</v>
      </c>
      <c r="L11" s="31">
        <v>2</v>
      </c>
      <c r="M11" s="95">
        <v>1</v>
      </c>
      <c r="N11" s="95">
        <v>8</v>
      </c>
      <c r="O11" s="31" t="s">
        <v>0</v>
      </c>
    </row>
    <row r="12" spans="1:15" ht="27.75" customHeight="1">
      <c r="A12" s="465"/>
      <c r="B12" s="191" t="s">
        <v>256</v>
      </c>
      <c r="C12" s="31" t="s">
        <v>13</v>
      </c>
      <c r="D12" s="31" t="s">
        <v>13</v>
      </c>
      <c r="E12" s="31" t="s">
        <v>13</v>
      </c>
      <c r="F12" s="31" t="s">
        <v>13</v>
      </c>
      <c r="G12" s="31" t="s">
        <v>13</v>
      </c>
      <c r="H12" s="31" t="s">
        <v>13</v>
      </c>
      <c r="I12" s="31" t="s">
        <v>13</v>
      </c>
      <c r="J12" s="31" t="s">
        <v>13</v>
      </c>
      <c r="K12" s="31">
        <v>4</v>
      </c>
      <c r="L12" s="31">
        <v>30</v>
      </c>
      <c r="M12" s="95">
        <v>53</v>
      </c>
      <c r="N12" s="95">
        <v>67</v>
      </c>
      <c r="O12" s="95">
        <v>70</v>
      </c>
    </row>
    <row r="13" spans="1:15" ht="27.75" customHeight="1">
      <c r="A13" s="465"/>
      <c r="B13" s="191" t="s">
        <v>255</v>
      </c>
      <c r="C13" s="31">
        <v>4</v>
      </c>
      <c r="D13" s="31">
        <v>3</v>
      </c>
      <c r="E13" s="31" t="s">
        <v>13</v>
      </c>
      <c r="F13" s="31" t="s">
        <v>13</v>
      </c>
      <c r="G13" s="31" t="s">
        <v>13</v>
      </c>
      <c r="H13" s="31" t="s">
        <v>13</v>
      </c>
      <c r="I13" s="31" t="s">
        <v>13</v>
      </c>
      <c r="J13" s="31" t="s">
        <v>13</v>
      </c>
      <c r="K13" s="31" t="s">
        <v>13</v>
      </c>
      <c r="L13" s="31" t="s">
        <v>13</v>
      </c>
      <c r="M13" s="31" t="s">
        <v>13</v>
      </c>
      <c r="N13" s="31" t="s">
        <v>0</v>
      </c>
      <c r="O13" s="31" t="s">
        <v>0</v>
      </c>
    </row>
    <row r="14" spans="1:15" ht="27.75" customHeight="1">
      <c r="A14" s="465"/>
      <c r="B14" s="191" t="s">
        <v>254</v>
      </c>
      <c r="C14" s="31">
        <v>16</v>
      </c>
      <c r="D14" s="31">
        <v>6</v>
      </c>
      <c r="E14" s="31">
        <v>3</v>
      </c>
      <c r="F14" s="31">
        <v>4</v>
      </c>
      <c r="G14" s="31">
        <v>1</v>
      </c>
      <c r="H14" s="31">
        <v>2</v>
      </c>
      <c r="I14" s="31" t="s">
        <v>13</v>
      </c>
      <c r="J14" s="31" t="s">
        <v>13</v>
      </c>
      <c r="K14" s="31" t="s">
        <v>13</v>
      </c>
      <c r="L14" s="31" t="s">
        <v>13</v>
      </c>
      <c r="M14" s="31" t="s">
        <v>13</v>
      </c>
      <c r="N14" s="31" t="s">
        <v>0</v>
      </c>
      <c r="O14" s="31" t="s">
        <v>0</v>
      </c>
    </row>
    <row r="15" spans="1:15" ht="27.75" customHeight="1">
      <c r="A15" s="465"/>
      <c r="B15" s="191" t="s">
        <v>253</v>
      </c>
      <c r="C15" s="31" t="s">
        <v>13</v>
      </c>
      <c r="D15" s="31" t="s">
        <v>13</v>
      </c>
      <c r="E15" s="31" t="s">
        <v>13</v>
      </c>
      <c r="F15" s="31" t="s">
        <v>13</v>
      </c>
      <c r="G15" s="31" t="s">
        <v>13</v>
      </c>
      <c r="H15" s="31" t="s">
        <v>13</v>
      </c>
      <c r="I15" s="31">
        <v>1</v>
      </c>
      <c r="J15" s="31" t="s">
        <v>13</v>
      </c>
      <c r="K15" s="31" t="s">
        <v>13</v>
      </c>
      <c r="L15" s="31" t="s">
        <v>13</v>
      </c>
      <c r="M15" s="31" t="s">
        <v>13</v>
      </c>
      <c r="N15" s="31" t="s">
        <v>0</v>
      </c>
      <c r="O15" s="31" t="s">
        <v>0</v>
      </c>
    </row>
    <row r="16" spans="1:15" ht="27.75" customHeight="1">
      <c r="A16" s="465"/>
      <c r="B16" s="191" t="s">
        <v>358</v>
      </c>
      <c r="C16" s="31" t="s">
        <v>13</v>
      </c>
      <c r="D16" s="31" t="s">
        <v>13</v>
      </c>
      <c r="E16" s="31" t="s">
        <v>13</v>
      </c>
      <c r="F16" s="31" t="s">
        <v>13</v>
      </c>
      <c r="G16" s="31" t="s">
        <v>13</v>
      </c>
      <c r="H16" s="31" t="s">
        <v>13</v>
      </c>
      <c r="I16" s="31" t="s">
        <v>13</v>
      </c>
      <c r="J16" s="31" t="s">
        <v>13</v>
      </c>
      <c r="K16" s="31" t="s">
        <v>13</v>
      </c>
      <c r="L16" s="31" t="s">
        <v>13</v>
      </c>
      <c r="M16" s="31">
        <v>3</v>
      </c>
      <c r="N16" s="95">
        <v>8</v>
      </c>
      <c r="O16" s="95">
        <v>4</v>
      </c>
    </row>
    <row r="17" spans="1:15" ht="27.75" customHeight="1">
      <c r="A17" s="465"/>
      <c r="B17" s="191" t="s">
        <v>252</v>
      </c>
      <c r="C17" s="31">
        <v>10</v>
      </c>
      <c r="D17" s="31">
        <v>10</v>
      </c>
      <c r="E17" s="31">
        <v>5</v>
      </c>
      <c r="F17" s="31">
        <v>4</v>
      </c>
      <c r="G17" s="31">
        <v>2</v>
      </c>
      <c r="H17" s="31" t="s">
        <v>13</v>
      </c>
      <c r="I17" s="31" t="s">
        <v>13</v>
      </c>
      <c r="J17" s="31" t="s">
        <v>13</v>
      </c>
      <c r="K17" s="31">
        <v>2</v>
      </c>
      <c r="L17" s="31">
        <v>3</v>
      </c>
      <c r="M17" s="95">
        <v>1</v>
      </c>
      <c r="N17" s="95">
        <v>2</v>
      </c>
      <c r="O17" s="31" t="s">
        <v>0</v>
      </c>
    </row>
    <row r="18" spans="1:15" ht="27.75" customHeight="1">
      <c r="A18" s="465"/>
      <c r="B18" s="191" t="s">
        <v>359</v>
      </c>
      <c r="C18" s="31" t="s">
        <v>13</v>
      </c>
      <c r="D18" s="31" t="s">
        <v>13</v>
      </c>
      <c r="E18" s="31" t="s">
        <v>13</v>
      </c>
      <c r="F18" s="31" t="s">
        <v>13</v>
      </c>
      <c r="G18" s="31" t="s">
        <v>13</v>
      </c>
      <c r="H18" s="31" t="s">
        <v>13</v>
      </c>
      <c r="I18" s="31" t="s">
        <v>13</v>
      </c>
      <c r="J18" s="31" t="s">
        <v>13</v>
      </c>
      <c r="K18" s="31" t="s">
        <v>13</v>
      </c>
      <c r="L18" s="31" t="s">
        <v>13</v>
      </c>
      <c r="M18" s="31">
        <v>17</v>
      </c>
      <c r="N18" s="95">
        <v>8</v>
      </c>
      <c r="O18" s="95">
        <v>4</v>
      </c>
    </row>
    <row r="19" spans="1:15" ht="27.75" customHeight="1">
      <c r="A19" s="466"/>
      <c r="B19" s="190" t="s">
        <v>251</v>
      </c>
      <c r="C19" s="31">
        <f aca="true" t="shared" si="0" ref="C19:L19">SUM(C4:C17)</f>
        <v>618</v>
      </c>
      <c r="D19" s="31">
        <f t="shared" si="0"/>
        <v>821</v>
      </c>
      <c r="E19" s="31">
        <f t="shared" si="0"/>
        <v>725</v>
      </c>
      <c r="F19" s="31">
        <f t="shared" si="0"/>
        <v>469</v>
      </c>
      <c r="G19" s="31">
        <f t="shared" si="0"/>
        <v>171</v>
      </c>
      <c r="H19" s="31">
        <f t="shared" si="0"/>
        <v>100</v>
      </c>
      <c r="I19" s="31">
        <f t="shared" si="0"/>
        <v>55</v>
      </c>
      <c r="J19" s="31">
        <f t="shared" si="0"/>
        <v>74</v>
      </c>
      <c r="K19" s="31">
        <f t="shared" si="0"/>
        <v>58</v>
      </c>
      <c r="L19" s="31">
        <f t="shared" si="0"/>
        <v>111</v>
      </c>
      <c r="M19" s="95">
        <f>SUM(M4:M18)</f>
        <v>189</v>
      </c>
      <c r="N19" s="95">
        <f>SUM(N4:N18)</f>
        <v>205</v>
      </c>
      <c r="O19" s="95">
        <f>SUM(O4:O18)</f>
        <v>204</v>
      </c>
    </row>
    <row r="20" spans="1:15" ht="27.75" customHeight="1">
      <c r="A20" s="456" t="s">
        <v>250</v>
      </c>
      <c r="B20" s="457"/>
      <c r="C20" s="31">
        <v>66</v>
      </c>
      <c r="D20" s="31">
        <v>76</v>
      </c>
      <c r="E20" s="31">
        <v>146</v>
      </c>
      <c r="F20" s="31">
        <v>159</v>
      </c>
      <c r="G20" s="31">
        <v>109</v>
      </c>
      <c r="H20" s="31">
        <v>27</v>
      </c>
      <c r="I20" s="31">
        <v>42</v>
      </c>
      <c r="J20" s="31">
        <v>32</v>
      </c>
      <c r="K20" s="31">
        <v>13</v>
      </c>
      <c r="L20" s="31">
        <v>51</v>
      </c>
      <c r="M20" s="95">
        <v>33</v>
      </c>
      <c r="N20" s="95">
        <v>114</v>
      </c>
      <c r="O20" s="95">
        <v>135</v>
      </c>
    </row>
    <row r="21" spans="1:15" s="189" customFormat="1" ht="27.75" customHeight="1">
      <c r="A21" s="458" t="s">
        <v>249</v>
      </c>
      <c r="B21" s="459"/>
      <c r="C21" s="32">
        <f aca="true" t="shared" si="1" ref="C21:H21">C19+C20</f>
        <v>684</v>
      </c>
      <c r="D21" s="32">
        <f t="shared" si="1"/>
        <v>897</v>
      </c>
      <c r="E21" s="32">
        <f t="shared" si="1"/>
        <v>871</v>
      </c>
      <c r="F21" s="32">
        <f t="shared" si="1"/>
        <v>628</v>
      </c>
      <c r="G21" s="32">
        <f t="shared" si="1"/>
        <v>280</v>
      </c>
      <c r="H21" s="32">
        <f t="shared" si="1"/>
        <v>127</v>
      </c>
      <c r="I21" s="32">
        <f>+I19+I20</f>
        <v>97</v>
      </c>
      <c r="J21" s="32">
        <f>+J19+J20</f>
        <v>106</v>
      </c>
      <c r="K21" s="32">
        <f>+K20+K19</f>
        <v>71</v>
      </c>
      <c r="L21" s="32">
        <f>+L20+L19</f>
        <v>162</v>
      </c>
      <c r="M21" s="32">
        <f>+M20+M19</f>
        <v>222</v>
      </c>
      <c r="N21" s="32">
        <f>+N20+N19</f>
        <v>319</v>
      </c>
      <c r="O21" s="32">
        <f>+O20+O19</f>
        <v>339</v>
      </c>
    </row>
    <row r="22" ht="13.5">
      <c r="A22" s="293" t="s">
        <v>443</v>
      </c>
    </row>
    <row r="23" ht="13.5">
      <c r="A23" s="293" t="s">
        <v>444</v>
      </c>
    </row>
    <row r="24" ht="13.5">
      <c r="A24" s="188" t="s">
        <v>360</v>
      </c>
    </row>
  </sheetData>
  <sheetProtection/>
  <mergeCells count="5">
    <mergeCell ref="A20:B20"/>
    <mergeCell ref="A21:B21"/>
    <mergeCell ref="A2:B2"/>
    <mergeCell ref="A3:B3"/>
    <mergeCell ref="A4:A19"/>
  </mergeCells>
  <printOptions/>
  <pageMargins left="0.3937007874015748" right="0.3937007874015748" top="0.6299212598425197" bottom="0.5905511811023623" header="0.5118110236220472" footer="0.5118110236220472"/>
  <pageSetup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24"/>
  <sheetViews>
    <sheetView showGridLines="0" view="pageBreakPreview" zoomScaleSheetLayoutView="100" zoomScalePageLayoutView="0" workbookViewId="0" topLeftCell="A1">
      <pane xSplit="3" ySplit="6" topLeftCell="D1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1" sqref="A21"/>
    </sheetView>
  </sheetViews>
  <sheetFormatPr defaultColWidth="9.140625" defaultRowHeight="15"/>
  <cols>
    <col min="1" max="1" width="6.57421875" style="3" customWidth="1"/>
    <col min="2" max="2" width="5.57421875" style="3" customWidth="1"/>
    <col min="3" max="3" width="6.57421875" style="2" customWidth="1"/>
    <col min="4" max="23" width="4.00390625" style="19" customWidth="1"/>
    <col min="24" max="32" width="2.57421875" style="19" customWidth="1"/>
    <col min="33" max="33" width="16.421875" style="19" bestFit="1" customWidth="1"/>
    <col min="34" max="34" width="13.00390625" style="19" bestFit="1" customWidth="1"/>
    <col min="35" max="40" width="8.57421875" style="19" customWidth="1"/>
    <col min="41" max="46" width="2.57421875" style="19" customWidth="1"/>
    <col min="47" max="16384" width="9.00390625" style="19" customWidth="1"/>
  </cols>
  <sheetData>
    <row r="1" ht="17.25">
      <c r="A1" s="298" t="s">
        <v>435</v>
      </c>
    </row>
    <row r="2" spans="1:23" ht="17.25">
      <c r="A2" s="56"/>
      <c r="Q2" s="20"/>
      <c r="R2" s="20"/>
      <c r="S2" s="20"/>
      <c r="T2" s="20"/>
      <c r="U2" s="20"/>
      <c r="V2" s="20"/>
      <c r="W2" s="91" t="s">
        <v>28</v>
      </c>
    </row>
    <row r="3" spans="1:23" ht="21.75" customHeight="1">
      <c r="A3" s="407" t="s">
        <v>284</v>
      </c>
      <c r="B3" s="484"/>
      <c r="C3" s="484"/>
      <c r="D3" s="474" t="s">
        <v>283</v>
      </c>
      <c r="E3" s="475"/>
      <c r="F3" s="475"/>
      <c r="G3" s="475"/>
      <c r="H3" s="475"/>
      <c r="I3" s="475"/>
      <c r="J3" s="475"/>
      <c r="K3" s="475"/>
      <c r="L3" s="475"/>
      <c r="M3" s="475"/>
      <c r="N3" s="476" t="s">
        <v>282</v>
      </c>
      <c r="O3" s="476"/>
      <c r="P3" s="476"/>
      <c r="Q3" s="476"/>
      <c r="R3" s="476"/>
      <c r="S3" s="476"/>
      <c r="T3" s="476"/>
      <c r="U3" s="476"/>
      <c r="V3" s="476"/>
      <c r="W3" s="477"/>
    </row>
    <row r="4" spans="1:23" ht="21.75" customHeight="1">
      <c r="A4" s="407"/>
      <c r="B4" s="484"/>
      <c r="C4" s="484"/>
      <c r="D4" s="474"/>
      <c r="E4" s="475"/>
      <c r="F4" s="475"/>
      <c r="G4" s="475"/>
      <c r="H4" s="475"/>
      <c r="I4" s="475"/>
      <c r="J4" s="475"/>
      <c r="K4" s="475"/>
      <c r="L4" s="475"/>
      <c r="M4" s="475"/>
      <c r="N4" s="476"/>
      <c r="O4" s="476"/>
      <c r="P4" s="476"/>
      <c r="Q4" s="476"/>
      <c r="R4" s="476"/>
      <c r="S4" s="476"/>
      <c r="T4" s="476"/>
      <c r="U4" s="476"/>
      <c r="V4" s="476"/>
      <c r="W4" s="477"/>
    </row>
    <row r="5" spans="1:33" ht="21.75" customHeight="1">
      <c r="A5" s="407"/>
      <c r="B5" s="484"/>
      <c r="C5" s="484"/>
      <c r="D5" s="478" t="s">
        <v>281</v>
      </c>
      <c r="E5" s="479"/>
      <c r="F5" s="479"/>
      <c r="G5" s="479"/>
      <c r="H5" s="479"/>
      <c r="I5" s="479" t="s">
        <v>279</v>
      </c>
      <c r="J5" s="479"/>
      <c r="K5" s="479"/>
      <c r="L5" s="479"/>
      <c r="M5" s="479"/>
      <c r="N5" s="479" t="s">
        <v>280</v>
      </c>
      <c r="O5" s="479"/>
      <c r="P5" s="479"/>
      <c r="Q5" s="479"/>
      <c r="R5" s="479"/>
      <c r="S5" s="479" t="s">
        <v>279</v>
      </c>
      <c r="T5" s="479"/>
      <c r="U5" s="479"/>
      <c r="V5" s="479"/>
      <c r="W5" s="480"/>
      <c r="AD5" s="199"/>
      <c r="AE5" s="199"/>
      <c r="AF5" s="199"/>
      <c r="AG5" s="199"/>
    </row>
    <row r="6" spans="1:37" ht="21.75" customHeight="1">
      <c r="A6" s="11"/>
      <c r="B6" s="13"/>
      <c r="C6" s="200"/>
      <c r="D6" s="481" t="s">
        <v>278</v>
      </c>
      <c r="E6" s="482"/>
      <c r="F6" s="482"/>
      <c r="G6" s="482"/>
      <c r="H6" s="483"/>
      <c r="I6" s="481" t="s">
        <v>278</v>
      </c>
      <c r="J6" s="482"/>
      <c r="K6" s="482"/>
      <c r="L6" s="482"/>
      <c r="M6" s="483"/>
      <c r="N6" s="481" t="s">
        <v>278</v>
      </c>
      <c r="O6" s="482"/>
      <c r="P6" s="482"/>
      <c r="Q6" s="482"/>
      <c r="R6" s="483"/>
      <c r="S6" s="481" t="s">
        <v>278</v>
      </c>
      <c r="T6" s="482"/>
      <c r="U6" s="482"/>
      <c r="V6" s="482"/>
      <c r="W6" s="483"/>
      <c r="AD6" s="199"/>
      <c r="AE6" s="199"/>
      <c r="AF6" s="199"/>
      <c r="AG6" s="20"/>
      <c r="AH6" s="20"/>
      <c r="AI6" s="20"/>
      <c r="AJ6" s="20"/>
      <c r="AK6" s="20"/>
    </row>
    <row r="7" spans="1:33" ht="25.5" customHeight="1" hidden="1">
      <c r="A7" s="11" t="s">
        <v>11</v>
      </c>
      <c r="B7" s="13">
        <v>15</v>
      </c>
      <c r="C7" s="12" t="s">
        <v>12</v>
      </c>
      <c r="D7" s="410">
        <v>283983</v>
      </c>
      <c r="E7" s="411"/>
      <c r="F7" s="411"/>
      <c r="G7" s="411"/>
      <c r="H7" s="412"/>
      <c r="I7" s="410">
        <v>175141</v>
      </c>
      <c r="J7" s="411"/>
      <c r="K7" s="411"/>
      <c r="L7" s="411"/>
      <c r="M7" s="412"/>
      <c r="N7" s="410">
        <v>34616</v>
      </c>
      <c r="O7" s="411"/>
      <c r="P7" s="411"/>
      <c r="Q7" s="411"/>
      <c r="R7" s="412"/>
      <c r="S7" s="410">
        <v>7358</v>
      </c>
      <c r="T7" s="411"/>
      <c r="U7" s="411"/>
      <c r="V7" s="411"/>
      <c r="W7" s="412"/>
      <c r="AD7" s="199"/>
      <c r="AE7" s="199"/>
      <c r="AF7" s="199"/>
      <c r="AG7" s="199"/>
    </row>
    <row r="8" spans="1:33" ht="25.5" customHeight="1" hidden="1">
      <c r="A8" s="11"/>
      <c r="B8" s="9">
        <v>16</v>
      </c>
      <c r="C8" s="12"/>
      <c r="D8" s="410">
        <v>290349</v>
      </c>
      <c r="E8" s="411"/>
      <c r="F8" s="411"/>
      <c r="G8" s="411"/>
      <c r="H8" s="412"/>
      <c r="I8" s="410">
        <v>181439</v>
      </c>
      <c r="J8" s="411"/>
      <c r="K8" s="411"/>
      <c r="L8" s="411"/>
      <c r="M8" s="412"/>
      <c r="N8" s="410">
        <v>35232</v>
      </c>
      <c r="O8" s="411"/>
      <c r="P8" s="411"/>
      <c r="Q8" s="411"/>
      <c r="R8" s="412"/>
      <c r="S8" s="410">
        <v>7467</v>
      </c>
      <c r="T8" s="411"/>
      <c r="U8" s="411"/>
      <c r="V8" s="411"/>
      <c r="W8" s="412"/>
      <c r="AD8" s="199"/>
      <c r="AE8" s="199"/>
      <c r="AF8" s="199"/>
      <c r="AG8" s="199"/>
    </row>
    <row r="9" spans="1:23" ht="25.5" customHeight="1" hidden="1">
      <c r="A9" s="10"/>
      <c r="B9" s="9">
        <v>17</v>
      </c>
      <c r="C9" s="8"/>
      <c r="D9" s="410">
        <v>293530</v>
      </c>
      <c r="E9" s="411"/>
      <c r="F9" s="411"/>
      <c r="G9" s="411"/>
      <c r="H9" s="412"/>
      <c r="I9" s="410">
        <v>181478</v>
      </c>
      <c r="J9" s="411"/>
      <c r="K9" s="411"/>
      <c r="L9" s="411"/>
      <c r="M9" s="412"/>
      <c r="N9" s="410">
        <v>36215</v>
      </c>
      <c r="O9" s="411"/>
      <c r="P9" s="411"/>
      <c r="Q9" s="411"/>
      <c r="R9" s="412"/>
      <c r="S9" s="410">
        <v>7299</v>
      </c>
      <c r="T9" s="411"/>
      <c r="U9" s="411"/>
      <c r="V9" s="411"/>
      <c r="W9" s="412"/>
    </row>
    <row r="10" spans="1:23" ht="25.5" customHeight="1">
      <c r="A10" s="11" t="s">
        <v>11</v>
      </c>
      <c r="B10" s="9">
        <v>18</v>
      </c>
      <c r="C10" s="12" t="s">
        <v>12</v>
      </c>
      <c r="D10" s="410">
        <v>312434</v>
      </c>
      <c r="E10" s="411"/>
      <c r="F10" s="411"/>
      <c r="G10" s="411"/>
      <c r="H10" s="412"/>
      <c r="I10" s="410">
        <v>185983</v>
      </c>
      <c r="J10" s="411"/>
      <c r="K10" s="411"/>
      <c r="L10" s="411"/>
      <c r="M10" s="412"/>
      <c r="N10" s="410">
        <v>36977</v>
      </c>
      <c r="O10" s="411"/>
      <c r="P10" s="411"/>
      <c r="Q10" s="411"/>
      <c r="R10" s="412"/>
      <c r="S10" s="410">
        <v>7756</v>
      </c>
      <c r="T10" s="411"/>
      <c r="U10" s="411"/>
      <c r="V10" s="411"/>
      <c r="W10" s="412"/>
    </row>
    <row r="11" spans="1:23" ht="25.5" customHeight="1">
      <c r="A11" s="10"/>
      <c r="B11" s="9">
        <v>19</v>
      </c>
      <c r="C11" s="8"/>
      <c r="D11" s="410">
        <v>314385</v>
      </c>
      <c r="E11" s="411"/>
      <c r="F11" s="411"/>
      <c r="G11" s="411"/>
      <c r="H11" s="412"/>
      <c r="I11" s="410">
        <v>188701</v>
      </c>
      <c r="J11" s="411"/>
      <c r="K11" s="411"/>
      <c r="L11" s="411"/>
      <c r="M11" s="412"/>
      <c r="N11" s="410">
        <v>37822</v>
      </c>
      <c r="O11" s="411"/>
      <c r="P11" s="411"/>
      <c r="Q11" s="411"/>
      <c r="R11" s="412"/>
      <c r="S11" s="410">
        <v>7969</v>
      </c>
      <c r="T11" s="411"/>
      <c r="U11" s="411"/>
      <c r="V11" s="411"/>
      <c r="W11" s="412"/>
    </row>
    <row r="12" spans="1:23" ht="25.5" customHeight="1">
      <c r="A12" s="11"/>
      <c r="B12" s="9">
        <v>20</v>
      </c>
      <c r="C12" s="12"/>
      <c r="D12" s="410">
        <v>322019</v>
      </c>
      <c r="E12" s="411"/>
      <c r="F12" s="411"/>
      <c r="G12" s="411"/>
      <c r="H12" s="412"/>
      <c r="I12" s="410">
        <v>183678</v>
      </c>
      <c r="J12" s="411"/>
      <c r="K12" s="411"/>
      <c r="L12" s="411"/>
      <c r="M12" s="412"/>
      <c r="N12" s="410">
        <v>38685</v>
      </c>
      <c r="O12" s="411"/>
      <c r="P12" s="411"/>
      <c r="Q12" s="411"/>
      <c r="R12" s="412"/>
      <c r="S12" s="410">
        <v>8879</v>
      </c>
      <c r="T12" s="411"/>
      <c r="U12" s="411"/>
      <c r="V12" s="411"/>
      <c r="W12" s="412"/>
    </row>
    <row r="13" spans="1:23" ht="25.5" customHeight="1">
      <c r="A13" s="10"/>
      <c r="B13" s="9">
        <v>21</v>
      </c>
      <c r="C13" s="8"/>
      <c r="D13" s="428">
        <v>303269</v>
      </c>
      <c r="E13" s="428"/>
      <c r="F13" s="428"/>
      <c r="G13" s="428"/>
      <c r="H13" s="428"/>
      <c r="I13" s="468">
        <v>169029</v>
      </c>
      <c r="J13" s="468"/>
      <c r="K13" s="468"/>
      <c r="L13" s="468"/>
      <c r="M13" s="468"/>
      <c r="N13" s="471">
        <v>38827</v>
      </c>
      <c r="O13" s="471"/>
      <c r="P13" s="471"/>
      <c r="Q13" s="471"/>
      <c r="R13" s="471"/>
      <c r="S13" s="471">
        <v>7937</v>
      </c>
      <c r="T13" s="471"/>
      <c r="U13" s="471"/>
      <c r="V13" s="471"/>
      <c r="W13" s="471"/>
    </row>
    <row r="14" spans="1:23" ht="25.5" customHeight="1">
      <c r="A14" s="11"/>
      <c r="B14" s="9">
        <v>22</v>
      </c>
      <c r="C14" s="8"/>
      <c r="D14" s="473">
        <v>316692</v>
      </c>
      <c r="E14" s="473"/>
      <c r="F14" s="473"/>
      <c r="G14" s="473"/>
      <c r="H14" s="473"/>
      <c r="I14" s="468">
        <v>167245</v>
      </c>
      <c r="J14" s="468"/>
      <c r="K14" s="468"/>
      <c r="L14" s="468"/>
      <c r="M14" s="468"/>
      <c r="N14" s="471">
        <v>38392</v>
      </c>
      <c r="O14" s="471"/>
      <c r="P14" s="471"/>
      <c r="Q14" s="471"/>
      <c r="R14" s="471"/>
      <c r="S14" s="471">
        <v>7848</v>
      </c>
      <c r="T14" s="471"/>
      <c r="U14" s="471"/>
      <c r="V14" s="471"/>
      <c r="W14" s="471"/>
    </row>
    <row r="15" spans="1:23" ht="25.5" customHeight="1">
      <c r="A15" s="10"/>
      <c r="B15" s="9">
        <v>23</v>
      </c>
      <c r="C15" s="8"/>
      <c r="D15" s="473">
        <v>324597</v>
      </c>
      <c r="E15" s="473"/>
      <c r="F15" s="473"/>
      <c r="G15" s="473"/>
      <c r="H15" s="473"/>
      <c r="I15" s="468">
        <v>163305</v>
      </c>
      <c r="J15" s="468"/>
      <c r="K15" s="468"/>
      <c r="L15" s="468"/>
      <c r="M15" s="468"/>
      <c r="N15" s="471">
        <v>38759</v>
      </c>
      <c r="O15" s="471"/>
      <c r="P15" s="471"/>
      <c r="Q15" s="471"/>
      <c r="R15" s="471"/>
      <c r="S15" s="471">
        <v>7730</v>
      </c>
      <c r="T15" s="471"/>
      <c r="U15" s="471"/>
      <c r="V15" s="471"/>
      <c r="W15" s="471"/>
    </row>
    <row r="16" spans="1:23" ht="25.5" customHeight="1">
      <c r="A16" s="10"/>
      <c r="B16" s="13">
        <v>24</v>
      </c>
      <c r="C16" s="125"/>
      <c r="D16" s="468">
        <v>328545</v>
      </c>
      <c r="E16" s="468"/>
      <c r="F16" s="468"/>
      <c r="G16" s="468"/>
      <c r="H16" s="468"/>
      <c r="I16" s="468">
        <v>161907</v>
      </c>
      <c r="J16" s="468"/>
      <c r="K16" s="468"/>
      <c r="L16" s="468"/>
      <c r="M16" s="468"/>
      <c r="N16" s="471">
        <v>39081</v>
      </c>
      <c r="O16" s="471"/>
      <c r="P16" s="471"/>
      <c r="Q16" s="471"/>
      <c r="R16" s="471"/>
      <c r="S16" s="471">
        <v>7372</v>
      </c>
      <c r="T16" s="471"/>
      <c r="U16" s="471"/>
      <c r="V16" s="471"/>
      <c r="W16" s="471"/>
    </row>
    <row r="17" spans="1:23" ht="25.5" customHeight="1">
      <c r="A17" s="10"/>
      <c r="B17" s="13">
        <v>25</v>
      </c>
      <c r="C17" s="239"/>
      <c r="D17" s="467">
        <v>352152</v>
      </c>
      <c r="E17" s="468"/>
      <c r="F17" s="468"/>
      <c r="G17" s="468"/>
      <c r="H17" s="468"/>
      <c r="I17" s="468">
        <v>172458</v>
      </c>
      <c r="J17" s="468"/>
      <c r="K17" s="468"/>
      <c r="L17" s="468"/>
      <c r="M17" s="468"/>
      <c r="N17" s="471">
        <v>38670</v>
      </c>
      <c r="O17" s="471"/>
      <c r="P17" s="471"/>
      <c r="Q17" s="471"/>
      <c r="R17" s="471"/>
      <c r="S17" s="471">
        <v>7032</v>
      </c>
      <c r="T17" s="471"/>
      <c r="U17" s="471"/>
      <c r="V17" s="471"/>
      <c r="W17" s="471"/>
    </row>
    <row r="18" spans="1:23" ht="25.5" customHeight="1">
      <c r="A18" s="10"/>
      <c r="B18" s="13">
        <v>26</v>
      </c>
      <c r="C18" s="239"/>
      <c r="D18" s="467">
        <v>359602</v>
      </c>
      <c r="E18" s="468"/>
      <c r="F18" s="468"/>
      <c r="G18" s="468"/>
      <c r="H18" s="468"/>
      <c r="I18" s="468">
        <v>169756</v>
      </c>
      <c r="J18" s="468"/>
      <c r="K18" s="468"/>
      <c r="L18" s="468"/>
      <c r="M18" s="468"/>
      <c r="N18" s="471">
        <v>39358</v>
      </c>
      <c r="O18" s="471"/>
      <c r="P18" s="471"/>
      <c r="Q18" s="471"/>
      <c r="R18" s="471"/>
      <c r="S18" s="471">
        <v>7300</v>
      </c>
      <c r="T18" s="471"/>
      <c r="U18" s="471"/>
      <c r="V18" s="471"/>
      <c r="W18" s="471"/>
    </row>
    <row r="19" spans="1:23" ht="25.5" customHeight="1">
      <c r="A19" s="7"/>
      <c r="B19" s="6">
        <v>27</v>
      </c>
      <c r="C19" s="241"/>
      <c r="D19" s="469">
        <v>370496</v>
      </c>
      <c r="E19" s="470"/>
      <c r="F19" s="470"/>
      <c r="G19" s="470"/>
      <c r="H19" s="470"/>
      <c r="I19" s="470">
        <v>176137</v>
      </c>
      <c r="J19" s="470"/>
      <c r="K19" s="470"/>
      <c r="L19" s="470"/>
      <c r="M19" s="470"/>
      <c r="N19" s="472">
        <v>39297</v>
      </c>
      <c r="O19" s="472"/>
      <c r="P19" s="472"/>
      <c r="Q19" s="472"/>
      <c r="R19" s="472"/>
      <c r="S19" s="472">
        <v>7207</v>
      </c>
      <c r="T19" s="472"/>
      <c r="U19" s="472"/>
      <c r="V19" s="472"/>
      <c r="W19" s="472"/>
    </row>
    <row r="20" spans="1:23" ht="13.5" customHeight="1">
      <c r="A20" s="292" t="s">
        <v>354</v>
      </c>
      <c r="B20" s="13"/>
      <c r="C20" s="239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8"/>
      <c r="O20" s="238"/>
      <c r="P20" s="238"/>
      <c r="Q20" s="238"/>
      <c r="R20" s="238"/>
      <c r="S20" s="238"/>
      <c r="T20" s="238"/>
      <c r="U20" s="238"/>
      <c r="V20" s="238"/>
      <c r="W20" s="238"/>
    </row>
    <row r="21" spans="1:23" ht="13.5">
      <c r="A21" s="5" t="s">
        <v>277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4" ht="13.5">
      <c r="G24" s="198"/>
    </row>
  </sheetData>
  <sheetProtection/>
  <mergeCells count="63">
    <mergeCell ref="A3:C5"/>
    <mergeCell ref="D7:H7"/>
    <mergeCell ref="I7:M7"/>
    <mergeCell ref="N7:R7"/>
    <mergeCell ref="S7:W7"/>
    <mergeCell ref="D11:H11"/>
    <mergeCell ref="D9:H9"/>
    <mergeCell ref="I11:M11"/>
    <mergeCell ref="N11:R11"/>
    <mergeCell ref="S11:W11"/>
    <mergeCell ref="D12:H12"/>
    <mergeCell ref="I12:M12"/>
    <mergeCell ref="N12:R12"/>
    <mergeCell ref="S12:W12"/>
    <mergeCell ref="I9:M9"/>
    <mergeCell ref="N9:R9"/>
    <mergeCell ref="S9:W9"/>
    <mergeCell ref="D10:H10"/>
    <mergeCell ref="I10:M10"/>
    <mergeCell ref="N10:R10"/>
    <mergeCell ref="S10:W10"/>
    <mergeCell ref="N6:R6"/>
    <mergeCell ref="S6:W6"/>
    <mergeCell ref="D8:H8"/>
    <mergeCell ref="I8:M8"/>
    <mergeCell ref="N8:R8"/>
    <mergeCell ref="S8:W8"/>
    <mergeCell ref="D6:H6"/>
    <mergeCell ref="I6:M6"/>
    <mergeCell ref="D3:M4"/>
    <mergeCell ref="N3:W4"/>
    <mergeCell ref="D5:H5"/>
    <mergeCell ref="I5:M5"/>
    <mergeCell ref="N5:R5"/>
    <mergeCell ref="S5:W5"/>
    <mergeCell ref="D13:H13"/>
    <mergeCell ref="I13:M13"/>
    <mergeCell ref="N13:R13"/>
    <mergeCell ref="S13:W13"/>
    <mergeCell ref="D14:H14"/>
    <mergeCell ref="I14:M14"/>
    <mergeCell ref="N14:R14"/>
    <mergeCell ref="S14:W14"/>
    <mergeCell ref="D15:H15"/>
    <mergeCell ref="I15:M15"/>
    <mergeCell ref="N15:R15"/>
    <mergeCell ref="S15:W15"/>
    <mergeCell ref="D16:H16"/>
    <mergeCell ref="I16:M16"/>
    <mergeCell ref="N16:R16"/>
    <mergeCell ref="S16:W16"/>
    <mergeCell ref="N17:R17"/>
    <mergeCell ref="N18:R18"/>
    <mergeCell ref="N19:R19"/>
    <mergeCell ref="S17:W17"/>
    <mergeCell ref="S18:W18"/>
    <mergeCell ref="S19:W19"/>
    <mergeCell ref="D17:H17"/>
    <mergeCell ref="D18:H18"/>
    <mergeCell ref="D19:H19"/>
    <mergeCell ref="I17:M17"/>
    <mergeCell ref="I18:M18"/>
    <mergeCell ref="I19:M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23"/>
  <sheetViews>
    <sheetView showGridLines="0" view="pageBreakPreview" zoomScaleSheetLayoutView="100" zoomScalePageLayoutView="0" workbookViewId="0" topLeftCell="A1">
      <pane xSplit="11" ySplit="3" topLeftCell="L1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3" sqref="A23"/>
    </sheetView>
  </sheetViews>
  <sheetFormatPr defaultColWidth="9.140625" defaultRowHeight="15"/>
  <cols>
    <col min="1" max="39" width="2.140625" style="19" customWidth="1"/>
    <col min="40" max="40" width="7.421875" style="19" customWidth="1"/>
    <col min="41" max="84" width="2.140625" style="19" customWidth="1"/>
    <col min="85" max="16384" width="9.00390625" style="19" customWidth="1"/>
  </cols>
  <sheetData>
    <row r="1" ht="17.25">
      <c r="A1" s="301" t="s">
        <v>436</v>
      </c>
    </row>
    <row r="2" spans="1:40" ht="13.5">
      <c r="A2" s="499"/>
      <c r="B2" s="499"/>
      <c r="C2" s="499"/>
      <c r="D2" s="499"/>
      <c r="E2" s="499"/>
      <c r="F2" s="499"/>
      <c r="G2" s="499"/>
      <c r="H2" s="499"/>
      <c r="I2" s="499"/>
      <c r="U2" s="91" t="s">
        <v>324</v>
      </c>
      <c r="V2" s="282"/>
      <c r="W2" s="282"/>
      <c r="X2" s="282"/>
      <c r="Y2" s="282"/>
      <c r="Z2" s="282"/>
      <c r="AA2" s="282"/>
      <c r="AB2" s="282"/>
      <c r="AC2" s="282"/>
      <c r="AD2" s="490" t="s">
        <v>371</v>
      </c>
      <c r="AE2" s="490"/>
      <c r="AF2" s="490"/>
      <c r="AG2" s="490"/>
      <c r="AH2" s="490"/>
      <c r="AI2" s="490"/>
      <c r="AJ2" s="490"/>
      <c r="AK2" s="490"/>
      <c r="AL2" s="490"/>
      <c r="AM2" s="490"/>
      <c r="AN2" s="490"/>
    </row>
    <row r="3" spans="1:40" ht="42.75" customHeight="1">
      <c r="A3" s="491" t="s">
        <v>323</v>
      </c>
      <c r="B3" s="492"/>
      <c r="C3" s="492"/>
      <c r="D3" s="492"/>
      <c r="E3" s="492"/>
      <c r="F3" s="492"/>
      <c r="G3" s="492"/>
      <c r="H3" s="492"/>
      <c r="I3" s="479" t="s">
        <v>322</v>
      </c>
      <c r="J3" s="479"/>
      <c r="K3" s="479"/>
      <c r="L3" s="493" t="s">
        <v>321</v>
      </c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4"/>
    </row>
    <row r="4" spans="1:40" ht="42" customHeight="1">
      <c r="A4" s="485" t="s">
        <v>320</v>
      </c>
      <c r="B4" s="486"/>
      <c r="C4" s="486"/>
      <c r="D4" s="486"/>
      <c r="E4" s="486"/>
      <c r="F4" s="486"/>
      <c r="G4" s="486"/>
      <c r="H4" s="486"/>
      <c r="I4" s="495" t="s">
        <v>372</v>
      </c>
      <c r="J4" s="496"/>
      <c r="K4" s="496"/>
      <c r="L4" s="497" t="s">
        <v>319</v>
      </c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8"/>
    </row>
    <row r="5" spans="1:40" ht="25.5" customHeight="1">
      <c r="A5" s="485" t="s">
        <v>373</v>
      </c>
      <c r="B5" s="486"/>
      <c r="C5" s="486"/>
      <c r="D5" s="486"/>
      <c r="E5" s="486"/>
      <c r="F5" s="486"/>
      <c r="G5" s="486"/>
      <c r="H5" s="486"/>
      <c r="I5" s="487">
        <v>1.9</v>
      </c>
      <c r="J5" s="487"/>
      <c r="K5" s="487"/>
      <c r="L5" s="488" t="s">
        <v>318</v>
      </c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9"/>
    </row>
    <row r="6" spans="1:40" ht="25.5" customHeight="1">
      <c r="A6" s="485" t="s">
        <v>317</v>
      </c>
      <c r="B6" s="486"/>
      <c r="C6" s="486"/>
      <c r="D6" s="486"/>
      <c r="E6" s="486"/>
      <c r="F6" s="486"/>
      <c r="G6" s="486"/>
      <c r="H6" s="486"/>
      <c r="I6" s="487">
        <v>0.2</v>
      </c>
      <c r="J6" s="487"/>
      <c r="K6" s="487"/>
      <c r="L6" s="488" t="s">
        <v>307</v>
      </c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9"/>
    </row>
    <row r="7" spans="1:40" ht="25.5" customHeight="1">
      <c r="A7" s="485" t="s">
        <v>316</v>
      </c>
      <c r="B7" s="486"/>
      <c r="C7" s="486"/>
      <c r="D7" s="486"/>
      <c r="E7" s="486"/>
      <c r="F7" s="486"/>
      <c r="G7" s="486"/>
      <c r="H7" s="486"/>
      <c r="I7" s="487">
        <v>1</v>
      </c>
      <c r="J7" s="487"/>
      <c r="K7" s="487"/>
      <c r="L7" s="488" t="s">
        <v>315</v>
      </c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9"/>
    </row>
    <row r="8" spans="1:40" ht="25.5" customHeight="1">
      <c r="A8" s="485" t="s">
        <v>314</v>
      </c>
      <c r="B8" s="486"/>
      <c r="C8" s="486"/>
      <c r="D8" s="486"/>
      <c r="E8" s="486"/>
      <c r="F8" s="486"/>
      <c r="G8" s="486"/>
      <c r="H8" s="486"/>
      <c r="I8" s="487">
        <v>1.8</v>
      </c>
      <c r="J8" s="487"/>
      <c r="K8" s="487"/>
      <c r="L8" s="488" t="s">
        <v>313</v>
      </c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9"/>
    </row>
    <row r="9" spans="1:40" ht="25.5" customHeight="1">
      <c r="A9" s="485" t="s">
        <v>312</v>
      </c>
      <c r="B9" s="486"/>
      <c r="C9" s="486"/>
      <c r="D9" s="486"/>
      <c r="E9" s="486"/>
      <c r="F9" s="486"/>
      <c r="G9" s="486"/>
      <c r="H9" s="486"/>
      <c r="I9" s="487">
        <v>0.1</v>
      </c>
      <c r="J9" s="487"/>
      <c r="K9" s="487"/>
      <c r="L9" s="488" t="s">
        <v>311</v>
      </c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9"/>
    </row>
    <row r="10" spans="1:40" ht="25.5" customHeight="1">
      <c r="A10" s="485" t="s">
        <v>310</v>
      </c>
      <c r="B10" s="486"/>
      <c r="C10" s="486"/>
      <c r="D10" s="486"/>
      <c r="E10" s="486"/>
      <c r="F10" s="486"/>
      <c r="G10" s="486"/>
      <c r="H10" s="486"/>
      <c r="I10" s="487">
        <v>1.5</v>
      </c>
      <c r="J10" s="487"/>
      <c r="K10" s="487"/>
      <c r="L10" s="488" t="s">
        <v>309</v>
      </c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9"/>
    </row>
    <row r="11" spans="1:40" ht="25.5" customHeight="1">
      <c r="A11" s="485" t="s">
        <v>308</v>
      </c>
      <c r="B11" s="486"/>
      <c r="C11" s="486"/>
      <c r="D11" s="486"/>
      <c r="E11" s="486"/>
      <c r="F11" s="486"/>
      <c r="G11" s="486"/>
      <c r="H11" s="486"/>
      <c r="I11" s="487">
        <v>0.1</v>
      </c>
      <c r="J11" s="487"/>
      <c r="K11" s="487"/>
      <c r="L11" s="488" t="s">
        <v>307</v>
      </c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9"/>
    </row>
    <row r="12" spans="1:40" ht="25.5" customHeight="1">
      <c r="A12" s="485" t="s">
        <v>306</v>
      </c>
      <c r="B12" s="486"/>
      <c r="C12" s="486"/>
      <c r="D12" s="486"/>
      <c r="E12" s="486"/>
      <c r="F12" s="486"/>
      <c r="G12" s="486"/>
      <c r="H12" s="486"/>
      <c r="I12" s="487">
        <v>0.3</v>
      </c>
      <c r="J12" s="487"/>
      <c r="K12" s="487"/>
      <c r="L12" s="488" t="s">
        <v>305</v>
      </c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9"/>
    </row>
    <row r="13" spans="1:40" ht="25.5" customHeight="1">
      <c r="A13" s="485" t="s">
        <v>304</v>
      </c>
      <c r="B13" s="486"/>
      <c r="C13" s="486"/>
      <c r="D13" s="486"/>
      <c r="E13" s="486"/>
      <c r="F13" s="486"/>
      <c r="G13" s="486"/>
      <c r="H13" s="486"/>
      <c r="I13" s="487">
        <v>0.4</v>
      </c>
      <c r="J13" s="487"/>
      <c r="K13" s="487"/>
      <c r="L13" s="488" t="s">
        <v>303</v>
      </c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9"/>
    </row>
    <row r="14" spans="1:40" ht="25.5" customHeight="1">
      <c r="A14" s="485" t="s">
        <v>302</v>
      </c>
      <c r="B14" s="486"/>
      <c r="C14" s="486"/>
      <c r="D14" s="486"/>
      <c r="E14" s="486"/>
      <c r="F14" s="486"/>
      <c r="G14" s="486"/>
      <c r="H14" s="486"/>
      <c r="I14" s="487">
        <v>1</v>
      </c>
      <c r="J14" s="487"/>
      <c r="K14" s="487"/>
      <c r="L14" s="488" t="s">
        <v>301</v>
      </c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9"/>
    </row>
    <row r="15" spans="1:40" ht="48" customHeight="1">
      <c r="A15" s="500" t="s">
        <v>300</v>
      </c>
      <c r="B15" s="501"/>
      <c r="C15" s="501"/>
      <c r="D15" s="501"/>
      <c r="E15" s="501"/>
      <c r="F15" s="501"/>
      <c r="G15" s="501"/>
      <c r="H15" s="501"/>
      <c r="I15" s="487">
        <v>30</v>
      </c>
      <c r="J15" s="487"/>
      <c r="K15" s="487"/>
      <c r="L15" s="497" t="s">
        <v>299</v>
      </c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8"/>
    </row>
    <row r="16" spans="1:40" ht="25.5" customHeight="1">
      <c r="A16" s="485" t="s">
        <v>298</v>
      </c>
      <c r="B16" s="486"/>
      <c r="C16" s="486"/>
      <c r="D16" s="486"/>
      <c r="E16" s="486"/>
      <c r="F16" s="486"/>
      <c r="G16" s="486"/>
      <c r="H16" s="486"/>
      <c r="I16" s="487">
        <v>0.2</v>
      </c>
      <c r="J16" s="487"/>
      <c r="K16" s="487"/>
      <c r="L16" s="488" t="s">
        <v>297</v>
      </c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9"/>
    </row>
    <row r="17" spans="1:40" ht="25.5" customHeight="1">
      <c r="A17" s="485" t="s">
        <v>296</v>
      </c>
      <c r="B17" s="486"/>
      <c r="C17" s="486"/>
      <c r="D17" s="486"/>
      <c r="E17" s="486"/>
      <c r="F17" s="486"/>
      <c r="G17" s="486"/>
      <c r="H17" s="486"/>
      <c r="I17" s="487">
        <v>1.1</v>
      </c>
      <c r="J17" s="487"/>
      <c r="K17" s="487"/>
      <c r="L17" s="488" t="s">
        <v>295</v>
      </c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9"/>
    </row>
    <row r="18" spans="1:40" ht="25.5" customHeight="1">
      <c r="A18" s="485" t="s">
        <v>294</v>
      </c>
      <c r="B18" s="486"/>
      <c r="C18" s="486"/>
      <c r="D18" s="486"/>
      <c r="E18" s="486"/>
      <c r="F18" s="486"/>
      <c r="G18" s="486"/>
      <c r="H18" s="486"/>
      <c r="I18" s="487">
        <v>0.4</v>
      </c>
      <c r="J18" s="487"/>
      <c r="K18" s="487"/>
      <c r="L18" s="488" t="s">
        <v>293</v>
      </c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9"/>
    </row>
    <row r="19" spans="1:40" ht="25.5" customHeight="1">
      <c r="A19" s="485" t="s">
        <v>292</v>
      </c>
      <c r="B19" s="486"/>
      <c r="C19" s="486"/>
      <c r="D19" s="486"/>
      <c r="E19" s="486"/>
      <c r="F19" s="486"/>
      <c r="G19" s="486"/>
      <c r="H19" s="486"/>
      <c r="I19" s="487">
        <v>24.2</v>
      </c>
      <c r="J19" s="487"/>
      <c r="K19" s="487"/>
      <c r="L19" s="488" t="s">
        <v>291</v>
      </c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9"/>
    </row>
    <row r="20" spans="1:40" ht="25.5" customHeight="1">
      <c r="A20" s="485" t="s">
        <v>374</v>
      </c>
      <c r="B20" s="486"/>
      <c r="C20" s="486"/>
      <c r="D20" s="486"/>
      <c r="E20" s="486"/>
      <c r="F20" s="486"/>
      <c r="G20" s="486"/>
      <c r="H20" s="486"/>
      <c r="I20" s="487">
        <v>0.2</v>
      </c>
      <c r="J20" s="487"/>
      <c r="K20" s="487"/>
      <c r="L20" s="488" t="s">
        <v>290</v>
      </c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9"/>
    </row>
    <row r="21" spans="1:40" ht="25.5" customHeight="1">
      <c r="A21" s="485" t="s">
        <v>289</v>
      </c>
      <c r="B21" s="486"/>
      <c r="C21" s="486"/>
      <c r="D21" s="486"/>
      <c r="E21" s="486"/>
      <c r="F21" s="486"/>
      <c r="G21" s="486"/>
      <c r="H21" s="486"/>
      <c r="I21" s="487">
        <v>0.5</v>
      </c>
      <c r="J21" s="487"/>
      <c r="K21" s="487"/>
      <c r="L21" s="488" t="s">
        <v>288</v>
      </c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9"/>
    </row>
    <row r="22" spans="1:40" ht="25.5" customHeight="1">
      <c r="A22" s="485" t="s">
        <v>287</v>
      </c>
      <c r="B22" s="486"/>
      <c r="C22" s="486"/>
      <c r="D22" s="486"/>
      <c r="E22" s="486"/>
      <c r="F22" s="486"/>
      <c r="G22" s="486"/>
      <c r="H22" s="486"/>
      <c r="I22" s="487">
        <v>0.2</v>
      </c>
      <c r="J22" s="487"/>
      <c r="K22" s="487"/>
      <c r="L22" s="488" t="s">
        <v>286</v>
      </c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9"/>
    </row>
    <row r="23" spans="1:16" ht="13.5">
      <c r="A23" s="19" t="s">
        <v>285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6" ht="13.5" customHeight="1"/>
  </sheetData>
  <sheetProtection/>
  <mergeCells count="62">
    <mergeCell ref="I17:K17"/>
    <mergeCell ref="L17:AN17"/>
    <mergeCell ref="A18:H18"/>
    <mergeCell ref="I18:K18"/>
    <mergeCell ref="L18:AN18"/>
    <mergeCell ref="A19:H19"/>
    <mergeCell ref="I19:K19"/>
    <mergeCell ref="L19:AN19"/>
    <mergeCell ref="A17:H17"/>
    <mergeCell ref="A15:H15"/>
    <mergeCell ref="I15:K15"/>
    <mergeCell ref="L15:AN15"/>
    <mergeCell ref="A16:H16"/>
    <mergeCell ref="I16:K16"/>
    <mergeCell ref="L16:AN16"/>
    <mergeCell ref="A13:H13"/>
    <mergeCell ref="I13:K13"/>
    <mergeCell ref="L13:AN13"/>
    <mergeCell ref="A14:H14"/>
    <mergeCell ref="I14:K14"/>
    <mergeCell ref="L14:AN14"/>
    <mergeCell ref="A11:H11"/>
    <mergeCell ref="I11:K11"/>
    <mergeCell ref="L11:AN11"/>
    <mergeCell ref="A12:H12"/>
    <mergeCell ref="I12:K12"/>
    <mergeCell ref="L12:AN12"/>
    <mergeCell ref="A9:H9"/>
    <mergeCell ref="I9:K9"/>
    <mergeCell ref="L9:AN9"/>
    <mergeCell ref="A10:H10"/>
    <mergeCell ref="I10:K10"/>
    <mergeCell ref="L10:AN10"/>
    <mergeCell ref="A7:H7"/>
    <mergeCell ref="I7:K7"/>
    <mergeCell ref="L7:AN7"/>
    <mergeCell ref="A8:H8"/>
    <mergeCell ref="I8:K8"/>
    <mergeCell ref="L8:AN8"/>
    <mergeCell ref="A2:I2"/>
    <mergeCell ref="A5:H5"/>
    <mergeCell ref="I5:K5"/>
    <mergeCell ref="L5:AN5"/>
    <mergeCell ref="A6:H6"/>
    <mergeCell ref="I6:K6"/>
    <mergeCell ref="L6:AN6"/>
    <mergeCell ref="A20:H20"/>
    <mergeCell ref="I20:K20"/>
    <mergeCell ref="L20:AN20"/>
    <mergeCell ref="AD2:AN2"/>
    <mergeCell ref="A3:H3"/>
    <mergeCell ref="I3:K3"/>
    <mergeCell ref="L3:AN3"/>
    <mergeCell ref="A4:H4"/>
    <mergeCell ref="I4:K4"/>
    <mergeCell ref="L4:AN4"/>
    <mergeCell ref="A21:H21"/>
    <mergeCell ref="I21:K21"/>
    <mergeCell ref="L21:AN21"/>
    <mergeCell ref="A22:H22"/>
    <mergeCell ref="I22:K22"/>
    <mergeCell ref="L22:AN22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6.57421875" style="202" customWidth="1"/>
    <col min="2" max="2" width="5.57421875" style="202" customWidth="1"/>
    <col min="3" max="3" width="6.57421875" style="202" customWidth="1"/>
    <col min="4" max="9" width="14.57421875" style="202" customWidth="1"/>
    <col min="10" max="16384" width="9.00390625" style="202" customWidth="1"/>
  </cols>
  <sheetData>
    <row r="1" ht="17.25">
      <c r="A1" s="303" t="s">
        <v>437</v>
      </c>
    </row>
    <row r="2" spans="4:9" ht="13.5">
      <c r="D2" s="204"/>
      <c r="E2" s="204"/>
      <c r="F2" s="204"/>
      <c r="G2" s="204"/>
      <c r="H2" s="204"/>
      <c r="I2" s="213" t="s">
        <v>28</v>
      </c>
    </row>
    <row r="3" spans="1:9" ht="24.75" customHeight="1">
      <c r="A3" s="502" t="s">
        <v>284</v>
      </c>
      <c r="B3" s="502"/>
      <c r="C3" s="503"/>
      <c r="D3" s="506" t="s">
        <v>332</v>
      </c>
      <c r="E3" s="507"/>
      <c r="F3" s="507"/>
      <c r="G3" s="507"/>
      <c r="H3" s="507"/>
      <c r="I3" s="507"/>
    </row>
    <row r="4" spans="1:9" ht="34.5" customHeight="1">
      <c r="A4" s="504"/>
      <c r="B4" s="504"/>
      <c r="C4" s="505"/>
      <c r="D4" s="211" t="s">
        <v>331</v>
      </c>
      <c r="E4" s="210" t="s">
        <v>330</v>
      </c>
      <c r="F4" s="212" t="s">
        <v>329</v>
      </c>
      <c r="G4" s="212" t="s">
        <v>328</v>
      </c>
      <c r="H4" s="211" t="s">
        <v>327</v>
      </c>
      <c r="I4" s="210" t="s">
        <v>326</v>
      </c>
    </row>
    <row r="5" spans="1:9" ht="24.75" customHeight="1" hidden="1">
      <c r="A5" s="209" t="s">
        <v>11</v>
      </c>
      <c r="B5" s="206">
        <v>15</v>
      </c>
      <c r="C5" s="208" t="s">
        <v>12</v>
      </c>
      <c r="D5" s="22">
        <v>9822</v>
      </c>
      <c r="E5" s="21">
        <v>1630</v>
      </c>
      <c r="F5" s="21">
        <v>4839</v>
      </c>
      <c r="G5" s="21">
        <v>1105</v>
      </c>
      <c r="H5" s="21">
        <v>867</v>
      </c>
      <c r="I5" s="21">
        <v>67</v>
      </c>
    </row>
    <row r="6" spans="1:9" ht="24.75" customHeight="1" hidden="1">
      <c r="A6" s="207"/>
      <c r="B6" s="206">
        <v>16</v>
      </c>
      <c r="C6" s="205"/>
      <c r="D6" s="22">
        <v>9925</v>
      </c>
      <c r="E6" s="21">
        <v>1499</v>
      </c>
      <c r="F6" s="21">
        <v>4342</v>
      </c>
      <c r="G6" s="21">
        <v>1065</v>
      </c>
      <c r="H6" s="21">
        <v>1342</v>
      </c>
      <c r="I6" s="21">
        <v>53</v>
      </c>
    </row>
    <row r="7" spans="1:9" ht="24.75" customHeight="1" hidden="1">
      <c r="A7" s="207"/>
      <c r="B7" s="206">
        <v>17</v>
      </c>
      <c r="C7" s="205"/>
      <c r="D7" s="22">
        <v>12398</v>
      </c>
      <c r="E7" s="21">
        <v>1586</v>
      </c>
      <c r="F7" s="21">
        <v>5290</v>
      </c>
      <c r="G7" s="21">
        <v>879</v>
      </c>
      <c r="H7" s="21">
        <v>1579</v>
      </c>
      <c r="I7" s="21">
        <v>91</v>
      </c>
    </row>
    <row r="8" spans="1:9" ht="24.75" customHeight="1">
      <c r="A8" s="209" t="s">
        <v>11</v>
      </c>
      <c r="B8" s="206">
        <v>18</v>
      </c>
      <c r="C8" s="208" t="s">
        <v>12</v>
      </c>
      <c r="D8" s="22">
        <v>4791</v>
      </c>
      <c r="E8" s="21">
        <v>1762</v>
      </c>
      <c r="F8" s="21">
        <v>5368</v>
      </c>
      <c r="G8" s="21">
        <v>541</v>
      </c>
      <c r="H8" s="21">
        <v>1601</v>
      </c>
      <c r="I8" s="21">
        <v>62</v>
      </c>
    </row>
    <row r="9" spans="1:9" ht="24.75" customHeight="1">
      <c r="A9" s="207"/>
      <c r="B9" s="206">
        <v>19</v>
      </c>
      <c r="C9" s="205"/>
      <c r="D9" s="22">
        <v>9346</v>
      </c>
      <c r="E9" s="21">
        <v>1615</v>
      </c>
      <c r="F9" s="21">
        <v>4427</v>
      </c>
      <c r="G9" s="21">
        <v>431</v>
      </c>
      <c r="H9" s="21">
        <v>1364</v>
      </c>
      <c r="I9" s="21">
        <v>69</v>
      </c>
    </row>
    <row r="10" spans="1:9" ht="24.75" customHeight="1">
      <c r="A10" s="207"/>
      <c r="B10" s="206">
        <v>20</v>
      </c>
      <c r="C10" s="205"/>
      <c r="D10" s="22">
        <v>10235</v>
      </c>
      <c r="E10" s="21">
        <v>1263</v>
      </c>
      <c r="F10" s="21">
        <v>5012</v>
      </c>
      <c r="G10" s="21">
        <v>436</v>
      </c>
      <c r="H10" s="21">
        <v>1261</v>
      </c>
      <c r="I10" s="21">
        <v>103</v>
      </c>
    </row>
    <row r="11" spans="1:9" ht="24.75" customHeight="1">
      <c r="A11" s="207"/>
      <c r="B11" s="206">
        <v>21</v>
      </c>
      <c r="C11" s="205"/>
      <c r="D11" s="22">
        <v>9656</v>
      </c>
      <c r="E11" s="21">
        <v>1271</v>
      </c>
      <c r="F11" s="21">
        <v>5170</v>
      </c>
      <c r="G11" s="21">
        <v>466</v>
      </c>
      <c r="H11" s="21">
        <v>914</v>
      </c>
      <c r="I11" s="21">
        <v>101</v>
      </c>
    </row>
    <row r="12" spans="1:9" ht="24.75" customHeight="1">
      <c r="A12" s="207"/>
      <c r="B12" s="206">
        <v>22</v>
      </c>
      <c r="C12" s="205"/>
      <c r="D12" s="22">
        <v>9036</v>
      </c>
      <c r="E12" s="21">
        <v>1262</v>
      </c>
      <c r="F12" s="21">
        <v>4537</v>
      </c>
      <c r="G12" s="21">
        <v>247</v>
      </c>
      <c r="H12" s="21">
        <v>824</v>
      </c>
      <c r="I12" s="21">
        <v>93</v>
      </c>
    </row>
    <row r="13" spans="1:9" ht="24.75" customHeight="1">
      <c r="A13" s="207"/>
      <c r="B13" s="206">
        <v>23</v>
      </c>
      <c r="C13" s="205"/>
      <c r="D13" s="22">
        <v>8778</v>
      </c>
      <c r="E13" s="21">
        <v>1228</v>
      </c>
      <c r="F13" s="21">
        <v>4647</v>
      </c>
      <c r="G13" s="21">
        <v>328</v>
      </c>
      <c r="H13" s="21">
        <v>316</v>
      </c>
      <c r="I13" s="21">
        <v>86</v>
      </c>
    </row>
    <row r="14" spans="1:9" ht="24.75" customHeight="1">
      <c r="A14" s="207"/>
      <c r="B14" s="206">
        <v>24</v>
      </c>
      <c r="C14" s="205"/>
      <c r="D14" s="22">
        <v>8278</v>
      </c>
      <c r="E14" s="21">
        <v>1187</v>
      </c>
      <c r="F14" s="21">
        <v>4388</v>
      </c>
      <c r="G14" s="21">
        <v>307</v>
      </c>
      <c r="H14" s="21">
        <v>603</v>
      </c>
      <c r="I14" s="21">
        <v>101</v>
      </c>
    </row>
    <row r="15" spans="1:9" ht="24.75" customHeight="1">
      <c r="A15" s="207"/>
      <c r="B15" s="206">
        <v>25</v>
      </c>
      <c r="C15" s="205"/>
      <c r="D15" s="22">
        <v>8833</v>
      </c>
      <c r="E15" s="21">
        <v>1090</v>
      </c>
      <c r="F15" s="21">
        <v>4354</v>
      </c>
      <c r="G15" s="21">
        <v>280</v>
      </c>
      <c r="H15" s="21">
        <v>505</v>
      </c>
      <c r="I15" s="21">
        <v>77</v>
      </c>
    </row>
    <row r="16" spans="1:9" ht="24.75" customHeight="1">
      <c r="A16" s="207"/>
      <c r="B16" s="206">
        <v>26</v>
      </c>
      <c r="C16" s="205"/>
      <c r="D16" s="22">
        <v>6437</v>
      </c>
      <c r="E16" s="21">
        <v>1651</v>
      </c>
      <c r="F16" s="21">
        <v>3512</v>
      </c>
      <c r="G16" s="21">
        <v>365</v>
      </c>
      <c r="H16" s="21">
        <v>525</v>
      </c>
      <c r="I16" s="21">
        <v>71</v>
      </c>
    </row>
    <row r="17" spans="1:9" ht="24.75" customHeight="1">
      <c r="A17" s="204"/>
      <c r="B17" s="257">
        <v>27</v>
      </c>
      <c r="C17" s="203"/>
      <c r="D17" s="27">
        <v>7916</v>
      </c>
      <c r="E17" s="26">
        <v>1888</v>
      </c>
      <c r="F17" s="26">
        <v>4378</v>
      </c>
      <c r="G17" s="26">
        <v>396</v>
      </c>
      <c r="H17" s="26">
        <v>427</v>
      </c>
      <c r="I17" s="26">
        <v>74</v>
      </c>
    </row>
    <row r="18" ht="13.5">
      <c r="A18" s="202" t="s">
        <v>325</v>
      </c>
    </row>
  </sheetData>
  <sheetProtection/>
  <mergeCells count="2">
    <mergeCell ref="A3:C4"/>
    <mergeCell ref="D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SheetLayoutView="100" zoomScalePageLayoutView="0" workbookViewId="0" topLeftCell="A1">
      <selection activeCell="A2" sqref="A2:I28"/>
    </sheetView>
  </sheetViews>
  <sheetFormatPr defaultColWidth="9.140625" defaultRowHeight="15"/>
  <cols>
    <col min="1" max="1" width="29.421875" style="19" customWidth="1"/>
    <col min="2" max="3" width="5.57421875" style="3" customWidth="1"/>
    <col min="4" max="4" width="5.57421875" style="2" customWidth="1"/>
    <col min="5" max="9" width="12.57421875" style="19" customWidth="1"/>
    <col min="10" max="16384" width="9.00390625" style="19" customWidth="1"/>
  </cols>
  <sheetData>
    <row r="1" ht="17.25">
      <c r="A1" s="301" t="s">
        <v>438</v>
      </c>
    </row>
    <row r="2" spans="1:9" ht="30" customHeight="1">
      <c r="A2" s="491" t="s">
        <v>343</v>
      </c>
      <c r="B2" s="484" t="s">
        <v>15</v>
      </c>
      <c r="C2" s="484"/>
      <c r="D2" s="484"/>
      <c r="E2" s="508" t="s">
        <v>30</v>
      </c>
      <c r="F2" s="493" t="s">
        <v>342</v>
      </c>
      <c r="G2" s="493"/>
      <c r="H2" s="493"/>
      <c r="I2" s="494"/>
    </row>
    <row r="3" spans="1:9" ht="30" customHeight="1">
      <c r="A3" s="491"/>
      <c r="B3" s="484"/>
      <c r="C3" s="484"/>
      <c r="D3" s="484"/>
      <c r="E3" s="508"/>
      <c r="F3" s="201" t="s">
        <v>341</v>
      </c>
      <c r="G3" s="230" t="s">
        <v>340</v>
      </c>
      <c r="H3" s="230" t="s">
        <v>339</v>
      </c>
      <c r="I3" s="229" t="s">
        <v>338</v>
      </c>
    </row>
    <row r="4" spans="1:9" s="224" customFormat="1" ht="19.5" customHeight="1">
      <c r="A4" s="478" t="s">
        <v>337</v>
      </c>
      <c r="B4" s="223"/>
      <c r="C4" s="222"/>
      <c r="D4" s="221"/>
      <c r="E4" s="228" t="s">
        <v>335</v>
      </c>
      <c r="F4" s="227" t="s">
        <v>335</v>
      </c>
      <c r="G4" s="226" t="s">
        <v>335</v>
      </c>
      <c r="H4" s="226" t="s">
        <v>336</v>
      </c>
      <c r="I4" s="225" t="s">
        <v>335</v>
      </c>
    </row>
    <row r="5" spans="1:9" ht="24.75" customHeight="1" hidden="1">
      <c r="A5" s="478"/>
      <c r="B5" s="217" t="s">
        <v>11</v>
      </c>
      <c r="C5" s="9">
        <v>15</v>
      </c>
      <c r="D5" s="12" t="s">
        <v>12</v>
      </c>
      <c r="E5" s="220">
        <v>2692</v>
      </c>
      <c r="F5" s="219">
        <v>44</v>
      </c>
      <c r="G5" s="219">
        <v>1210</v>
      </c>
      <c r="H5" s="219">
        <v>1225</v>
      </c>
      <c r="I5" s="219">
        <v>213</v>
      </c>
    </row>
    <row r="6" spans="1:9" ht="24.75" customHeight="1" hidden="1">
      <c r="A6" s="478"/>
      <c r="B6" s="218"/>
      <c r="C6" s="9">
        <v>16</v>
      </c>
      <c r="D6" s="8"/>
      <c r="E6" s="216">
        <v>2599</v>
      </c>
      <c r="F6" s="93">
        <v>44</v>
      </c>
      <c r="G6" s="93">
        <v>1185</v>
      </c>
      <c r="H6" s="93">
        <v>1120</v>
      </c>
      <c r="I6" s="93">
        <v>250</v>
      </c>
    </row>
    <row r="7" spans="1:9" ht="24.75" customHeight="1" hidden="1">
      <c r="A7" s="478"/>
      <c r="B7" s="218"/>
      <c r="C7" s="9">
        <v>17</v>
      </c>
      <c r="D7" s="8"/>
      <c r="E7" s="216">
        <v>2583</v>
      </c>
      <c r="F7" s="93">
        <v>50</v>
      </c>
      <c r="G7" s="93">
        <v>1213</v>
      </c>
      <c r="H7" s="93">
        <v>1070</v>
      </c>
      <c r="I7" s="93">
        <v>250</v>
      </c>
    </row>
    <row r="8" spans="1:9" ht="24.75" customHeight="1">
      <c r="A8" s="478"/>
      <c r="B8" s="217" t="s">
        <v>11</v>
      </c>
      <c r="C8" s="9">
        <v>18</v>
      </c>
      <c r="D8" s="12" t="s">
        <v>12</v>
      </c>
      <c r="E8" s="216">
        <v>2454</v>
      </c>
      <c r="F8" s="93">
        <v>45</v>
      </c>
      <c r="G8" s="93">
        <v>1240</v>
      </c>
      <c r="H8" s="93">
        <v>890</v>
      </c>
      <c r="I8" s="93">
        <v>279</v>
      </c>
    </row>
    <row r="9" spans="1:9" ht="24.75" customHeight="1">
      <c r="A9" s="478"/>
      <c r="B9" s="218"/>
      <c r="C9" s="9">
        <v>19</v>
      </c>
      <c r="D9" s="8"/>
      <c r="E9" s="216">
        <v>3015</v>
      </c>
      <c r="F9" s="93">
        <v>42</v>
      </c>
      <c r="G9" s="93">
        <v>1190</v>
      </c>
      <c r="H9" s="93">
        <v>1391</v>
      </c>
      <c r="I9" s="93">
        <v>392</v>
      </c>
    </row>
    <row r="10" spans="1:9" ht="24.75" customHeight="1">
      <c r="A10" s="478"/>
      <c r="B10" s="218"/>
      <c r="C10" s="9">
        <v>20</v>
      </c>
      <c r="D10" s="8"/>
      <c r="E10" s="216">
        <v>3071</v>
      </c>
      <c r="F10" s="93">
        <v>39</v>
      </c>
      <c r="G10" s="93">
        <v>1260</v>
      </c>
      <c r="H10" s="93">
        <v>1414</v>
      </c>
      <c r="I10" s="93">
        <v>358</v>
      </c>
    </row>
    <row r="11" spans="1:9" ht="24.75" customHeight="1">
      <c r="A11" s="478"/>
      <c r="B11" s="217"/>
      <c r="C11" s="9">
        <v>21</v>
      </c>
      <c r="D11" s="12"/>
      <c r="E11" s="216">
        <v>3168</v>
      </c>
      <c r="F11" s="93">
        <v>40</v>
      </c>
      <c r="G11" s="93">
        <v>1330</v>
      </c>
      <c r="H11" s="93">
        <v>1426</v>
      </c>
      <c r="I11" s="93">
        <v>372</v>
      </c>
    </row>
    <row r="12" spans="1:9" ht="24.75" customHeight="1">
      <c r="A12" s="478"/>
      <c r="B12" s="218"/>
      <c r="C12" s="9">
        <v>22</v>
      </c>
      <c r="D12" s="8"/>
      <c r="E12" s="216">
        <v>3480</v>
      </c>
      <c r="F12" s="93">
        <v>40</v>
      </c>
      <c r="G12" s="93">
        <v>1352</v>
      </c>
      <c r="H12" s="93">
        <v>1607</v>
      </c>
      <c r="I12" s="93">
        <v>481</v>
      </c>
    </row>
    <row r="13" spans="1:9" ht="24.75" customHeight="1">
      <c r="A13" s="478"/>
      <c r="B13" s="217"/>
      <c r="C13" s="9">
        <v>23</v>
      </c>
      <c r="D13" s="8"/>
      <c r="E13" s="216">
        <v>3305</v>
      </c>
      <c r="F13" s="93">
        <v>33</v>
      </c>
      <c r="G13" s="93">
        <v>1326</v>
      </c>
      <c r="H13" s="93">
        <v>1495</v>
      </c>
      <c r="I13" s="93">
        <v>451</v>
      </c>
    </row>
    <row r="14" spans="1:9" ht="24.75" customHeight="1">
      <c r="A14" s="478"/>
      <c r="B14" s="218"/>
      <c r="C14" s="13">
        <v>24</v>
      </c>
      <c r="D14" s="125"/>
      <c r="E14" s="216">
        <v>3336</v>
      </c>
      <c r="F14" s="93">
        <v>33</v>
      </c>
      <c r="G14" s="93">
        <v>1340</v>
      </c>
      <c r="H14" s="93">
        <v>1543</v>
      </c>
      <c r="I14" s="93">
        <v>420</v>
      </c>
    </row>
    <row r="15" spans="1:9" ht="24.75" customHeight="1">
      <c r="A15" s="478"/>
      <c r="B15" s="218"/>
      <c r="C15" s="13">
        <v>25</v>
      </c>
      <c r="D15" s="125"/>
      <c r="E15" s="216">
        <v>3334</v>
      </c>
      <c r="F15" s="93">
        <v>33</v>
      </c>
      <c r="G15" s="93">
        <v>1338</v>
      </c>
      <c r="H15" s="93">
        <v>1550</v>
      </c>
      <c r="I15" s="93">
        <v>413</v>
      </c>
    </row>
    <row r="16" spans="1:9" ht="24.75" customHeight="1">
      <c r="A16" s="478"/>
      <c r="B16" s="215"/>
      <c r="C16" s="6">
        <v>26</v>
      </c>
      <c r="D16" s="318"/>
      <c r="E16" s="214">
        <v>3335</v>
      </c>
      <c r="F16" s="94">
        <v>33</v>
      </c>
      <c r="G16" s="94">
        <v>1348</v>
      </c>
      <c r="H16" s="94">
        <v>1519</v>
      </c>
      <c r="I16" s="94">
        <v>435</v>
      </c>
    </row>
    <row r="17" spans="1:9" ht="24.75" customHeight="1" hidden="1">
      <c r="A17" s="478" t="s">
        <v>334</v>
      </c>
      <c r="B17" s="223" t="s">
        <v>11</v>
      </c>
      <c r="C17" s="222">
        <v>15</v>
      </c>
      <c r="D17" s="221" t="s">
        <v>12</v>
      </c>
      <c r="E17" s="220">
        <v>1687</v>
      </c>
      <c r="F17" s="219" t="s">
        <v>333</v>
      </c>
      <c r="G17" s="219">
        <v>721</v>
      </c>
      <c r="H17" s="219">
        <v>726</v>
      </c>
      <c r="I17" s="219">
        <v>240</v>
      </c>
    </row>
    <row r="18" spans="1:9" ht="24.75" customHeight="1" hidden="1">
      <c r="A18" s="478"/>
      <c r="B18" s="218"/>
      <c r="C18" s="9">
        <v>16</v>
      </c>
      <c r="D18" s="8"/>
      <c r="E18" s="216">
        <v>1677</v>
      </c>
      <c r="F18" s="93" t="s">
        <v>333</v>
      </c>
      <c r="G18" s="93">
        <v>590</v>
      </c>
      <c r="H18" s="93">
        <v>800</v>
      </c>
      <c r="I18" s="93">
        <v>287</v>
      </c>
    </row>
    <row r="19" spans="1:9" ht="24.75" customHeight="1" hidden="1">
      <c r="A19" s="478"/>
      <c r="B19" s="218"/>
      <c r="C19" s="9">
        <v>17</v>
      </c>
      <c r="D19" s="8"/>
      <c r="E19" s="216">
        <v>1773</v>
      </c>
      <c r="F19" s="93" t="s">
        <v>333</v>
      </c>
      <c r="G19" s="93">
        <v>738</v>
      </c>
      <c r="H19" s="93">
        <v>767</v>
      </c>
      <c r="I19" s="93">
        <v>268</v>
      </c>
    </row>
    <row r="20" spans="1:9" ht="24.75" customHeight="1">
      <c r="A20" s="478"/>
      <c r="B20" s="217" t="s">
        <v>11</v>
      </c>
      <c r="C20" s="9">
        <v>18</v>
      </c>
      <c r="D20" s="12" t="s">
        <v>12</v>
      </c>
      <c r="E20" s="216">
        <v>1367</v>
      </c>
      <c r="F20" s="93" t="s">
        <v>333</v>
      </c>
      <c r="G20" s="93">
        <v>573</v>
      </c>
      <c r="H20" s="93">
        <v>529</v>
      </c>
      <c r="I20" s="93">
        <v>265</v>
      </c>
    </row>
    <row r="21" spans="1:9" ht="24.75" customHeight="1">
      <c r="A21" s="478"/>
      <c r="B21" s="218"/>
      <c r="C21" s="9">
        <v>19</v>
      </c>
      <c r="D21" s="8"/>
      <c r="E21" s="216">
        <v>1311</v>
      </c>
      <c r="F21" s="93" t="s">
        <v>333</v>
      </c>
      <c r="G21" s="93">
        <v>402</v>
      </c>
      <c r="H21" s="93">
        <v>659</v>
      </c>
      <c r="I21" s="93">
        <v>250</v>
      </c>
    </row>
    <row r="22" spans="1:9" ht="24.75" customHeight="1">
      <c r="A22" s="478"/>
      <c r="B22" s="218"/>
      <c r="C22" s="9">
        <v>20</v>
      </c>
      <c r="D22" s="8"/>
      <c r="E22" s="216">
        <v>1333</v>
      </c>
      <c r="F22" s="93">
        <v>21</v>
      </c>
      <c r="G22" s="93">
        <v>453</v>
      </c>
      <c r="H22" s="93">
        <v>632</v>
      </c>
      <c r="I22" s="93">
        <v>224</v>
      </c>
    </row>
    <row r="23" spans="1:9" ht="24.75" customHeight="1">
      <c r="A23" s="478"/>
      <c r="B23" s="217"/>
      <c r="C23" s="9">
        <v>21</v>
      </c>
      <c r="D23" s="12"/>
      <c r="E23" s="216">
        <v>1461</v>
      </c>
      <c r="F23" s="93">
        <v>18</v>
      </c>
      <c r="G23" s="93">
        <v>617</v>
      </c>
      <c r="H23" s="93">
        <v>639</v>
      </c>
      <c r="I23" s="93">
        <v>187</v>
      </c>
    </row>
    <row r="24" spans="1:9" ht="24.75" customHeight="1">
      <c r="A24" s="478"/>
      <c r="B24" s="218"/>
      <c r="C24" s="9">
        <v>22</v>
      </c>
      <c r="D24" s="8"/>
      <c r="E24" s="216">
        <v>1026</v>
      </c>
      <c r="F24" s="93">
        <v>18</v>
      </c>
      <c r="G24" s="93">
        <v>431</v>
      </c>
      <c r="H24" s="93">
        <v>419</v>
      </c>
      <c r="I24" s="93">
        <v>158</v>
      </c>
    </row>
    <row r="25" spans="1:9" ht="24.75" customHeight="1">
      <c r="A25" s="478"/>
      <c r="B25" s="217"/>
      <c r="C25" s="9">
        <v>23</v>
      </c>
      <c r="D25" s="8"/>
      <c r="E25" s="216">
        <v>1009</v>
      </c>
      <c r="F25" s="93">
        <v>18</v>
      </c>
      <c r="G25" s="93">
        <v>414</v>
      </c>
      <c r="H25" s="93">
        <v>415</v>
      </c>
      <c r="I25" s="93">
        <v>162</v>
      </c>
    </row>
    <row r="26" spans="1:9" ht="24.75" customHeight="1">
      <c r="A26" s="478"/>
      <c r="B26" s="218"/>
      <c r="C26" s="13">
        <v>24</v>
      </c>
      <c r="D26" s="125"/>
      <c r="E26" s="216">
        <v>1297</v>
      </c>
      <c r="F26" s="93">
        <v>18</v>
      </c>
      <c r="G26" s="93">
        <v>562</v>
      </c>
      <c r="H26" s="93">
        <v>530</v>
      </c>
      <c r="I26" s="93">
        <v>187</v>
      </c>
    </row>
    <row r="27" spans="1:9" ht="24.75" customHeight="1">
      <c r="A27" s="478"/>
      <c r="B27" s="10"/>
      <c r="C27" s="13">
        <v>25</v>
      </c>
      <c r="D27" s="239"/>
      <c r="E27" s="216">
        <v>1414</v>
      </c>
      <c r="F27" s="93">
        <v>18</v>
      </c>
      <c r="G27" s="93">
        <v>606</v>
      </c>
      <c r="H27" s="93">
        <v>580</v>
      </c>
      <c r="I27" s="93">
        <v>210</v>
      </c>
    </row>
    <row r="28" spans="1:9" ht="24.75" customHeight="1">
      <c r="A28" s="478"/>
      <c r="B28" s="215"/>
      <c r="C28" s="6">
        <v>26</v>
      </c>
      <c r="D28" s="241"/>
      <c r="E28" s="214">
        <v>1322</v>
      </c>
      <c r="F28" s="94">
        <v>18</v>
      </c>
      <c r="G28" s="94">
        <v>531</v>
      </c>
      <c r="H28" s="94">
        <v>577</v>
      </c>
      <c r="I28" s="94">
        <v>196</v>
      </c>
    </row>
    <row r="29" ht="15" customHeight="1">
      <c r="A29" s="19" t="s">
        <v>347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6">
    <mergeCell ref="A2:A3"/>
    <mergeCell ref="B2:D3"/>
    <mergeCell ref="E2:E3"/>
    <mergeCell ref="F2:I2"/>
    <mergeCell ref="A4:A16"/>
    <mergeCell ref="A17:A2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showGridLines="0" view="pageBreakPreview" zoomScaleSheetLayoutView="100" zoomScalePageLayoutView="0" workbookViewId="0" topLeftCell="A1">
      <pane xSplit="3" ySplit="5" topLeftCell="D11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9" sqref="A19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36" width="2.28125" style="1" customWidth="1"/>
    <col min="37" max="45" width="2.140625" style="1" customWidth="1"/>
    <col min="46" max="74" width="2.57421875" style="1" customWidth="1"/>
    <col min="75" max="16384" width="9.00390625" style="1" customWidth="1"/>
  </cols>
  <sheetData>
    <row r="1" ht="17.25">
      <c r="A1" s="294" t="s">
        <v>418</v>
      </c>
    </row>
    <row r="2" spans="1:35" ht="13.5">
      <c r="A2" s="18"/>
      <c r="B2" s="18"/>
      <c r="C2" s="18"/>
      <c r="Y2" s="339" t="s">
        <v>375</v>
      </c>
      <c r="Z2" s="347"/>
      <c r="AA2" s="347"/>
      <c r="AB2" s="347"/>
      <c r="AC2" s="347"/>
      <c r="AD2" s="347"/>
      <c r="AE2" s="347"/>
      <c r="AF2" s="347"/>
      <c r="AG2" s="347"/>
      <c r="AH2" s="347"/>
      <c r="AI2" s="347"/>
    </row>
    <row r="3" spans="1:35" ht="27.75" customHeight="1">
      <c r="A3" s="325" t="s">
        <v>15</v>
      </c>
      <c r="B3" s="326"/>
      <c r="C3" s="326"/>
      <c r="D3" s="348" t="s">
        <v>16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27" t="s">
        <v>17</v>
      </c>
      <c r="Q3" s="327"/>
      <c r="R3" s="327"/>
      <c r="S3" s="327"/>
      <c r="T3" s="327"/>
      <c r="U3" s="327"/>
      <c r="V3" s="327"/>
      <c r="W3" s="327"/>
      <c r="X3" s="327" t="s">
        <v>18</v>
      </c>
      <c r="Y3" s="327"/>
      <c r="Z3" s="327"/>
      <c r="AA3" s="327"/>
      <c r="AB3" s="327"/>
      <c r="AC3" s="327"/>
      <c r="AD3" s="327"/>
      <c r="AE3" s="327"/>
      <c r="AF3" s="349" t="s">
        <v>19</v>
      </c>
      <c r="AG3" s="349"/>
      <c r="AH3" s="349"/>
      <c r="AI3" s="350"/>
    </row>
    <row r="4" spans="1:35" ht="30" customHeight="1">
      <c r="A4" s="325"/>
      <c r="B4" s="326"/>
      <c r="C4" s="326"/>
      <c r="D4" s="327" t="s">
        <v>20</v>
      </c>
      <c r="E4" s="327"/>
      <c r="F4" s="327"/>
      <c r="G4" s="327"/>
      <c r="H4" s="327" t="s">
        <v>21</v>
      </c>
      <c r="I4" s="327"/>
      <c r="J4" s="327"/>
      <c r="K4" s="327"/>
      <c r="L4" s="349" t="s">
        <v>22</v>
      </c>
      <c r="M4" s="349"/>
      <c r="N4" s="349"/>
      <c r="O4" s="349"/>
      <c r="P4" s="349" t="s">
        <v>23</v>
      </c>
      <c r="Q4" s="349"/>
      <c r="R4" s="349"/>
      <c r="S4" s="349"/>
      <c r="T4" s="349" t="s">
        <v>21</v>
      </c>
      <c r="U4" s="349"/>
      <c r="V4" s="349"/>
      <c r="W4" s="349"/>
      <c r="X4" s="349" t="s">
        <v>23</v>
      </c>
      <c r="Y4" s="349"/>
      <c r="Z4" s="349"/>
      <c r="AA4" s="349"/>
      <c r="AB4" s="349" t="s">
        <v>21</v>
      </c>
      <c r="AC4" s="349"/>
      <c r="AD4" s="349"/>
      <c r="AE4" s="349"/>
      <c r="AF4" s="349"/>
      <c r="AG4" s="349"/>
      <c r="AH4" s="349"/>
      <c r="AI4" s="350"/>
    </row>
    <row r="5" spans="1:35" ht="17.25" customHeight="1">
      <c r="A5" s="51"/>
      <c r="B5" s="51"/>
      <c r="C5" s="52"/>
      <c r="D5" s="351" t="s">
        <v>24</v>
      </c>
      <c r="E5" s="352"/>
      <c r="F5" s="352"/>
      <c r="G5" s="352"/>
      <c r="H5" s="352" t="s">
        <v>25</v>
      </c>
      <c r="I5" s="352"/>
      <c r="J5" s="352"/>
      <c r="K5" s="352"/>
      <c r="L5" s="352" t="s">
        <v>24</v>
      </c>
      <c r="M5" s="352"/>
      <c r="N5" s="352"/>
      <c r="O5" s="352"/>
      <c r="P5" s="352" t="s">
        <v>26</v>
      </c>
      <c r="Q5" s="352"/>
      <c r="R5" s="352"/>
      <c r="S5" s="352"/>
      <c r="T5" s="352" t="s">
        <v>26</v>
      </c>
      <c r="U5" s="352"/>
      <c r="V5" s="352"/>
      <c r="W5" s="352"/>
      <c r="X5" s="352" t="s">
        <v>27</v>
      </c>
      <c r="Y5" s="352"/>
      <c r="Z5" s="352"/>
      <c r="AA5" s="352"/>
      <c r="AB5" s="352" t="s">
        <v>25</v>
      </c>
      <c r="AC5" s="352"/>
      <c r="AD5" s="352"/>
      <c r="AE5" s="352"/>
      <c r="AF5" s="352" t="s">
        <v>26</v>
      </c>
      <c r="AG5" s="352"/>
      <c r="AH5" s="352"/>
      <c r="AI5" s="352"/>
    </row>
    <row r="6" spans="1:35" ht="24.75" customHeight="1" hidden="1">
      <c r="A6" s="53" t="s">
        <v>11</v>
      </c>
      <c r="B6" s="54">
        <v>15</v>
      </c>
      <c r="C6" s="44" t="s">
        <v>12</v>
      </c>
      <c r="D6" s="323">
        <v>330</v>
      </c>
      <c r="E6" s="321"/>
      <c r="F6" s="321"/>
      <c r="G6" s="321"/>
      <c r="H6" s="344">
        <v>89.7</v>
      </c>
      <c r="I6" s="344"/>
      <c r="J6" s="344"/>
      <c r="K6" s="344"/>
      <c r="L6" s="334">
        <v>0.9</v>
      </c>
      <c r="M6" s="334"/>
      <c r="N6" s="334"/>
      <c r="O6" s="334"/>
      <c r="P6" s="321">
        <v>3</v>
      </c>
      <c r="Q6" s="321"/>
      <c r="R6" s="321"/>
      <c r="S6" s="321"/>
      <c r="T6" s="321">
        <v>1</v>
      </c>
      <c r="U6" s="321"/>
      <c r="V6" s="321"/>
      <c r="W6" s="321"/>
      <c r="X6" s="321">
        <v>418</v>
      </c>
      <c r="Y6" s="321"/>
      <c r="Z6" s="321"/>
      <c r="AA6" s="321"/>
      <c r="AB6" s="344">
        <v>91.5</v>
      </c>
      <c r="AC6" s="344"/>
      <c r="AD6" s="344"/>
      <c r="AE6" s="344"/>
      <c r="AF6" s="334">
        <v>1.28</v>
      </c>
      <c r="AG6" s="334"/>
      <c r="AH6" s="334"/>
      <c r="AI6" s="334"/>
    </row>
    <row r="7" spans="1:35" ht="24.75" customHeight="1" hidden="1">
      <c r="A7" s="53"/>
      <c r="B7" s="43">
        <v>16</v>
      </c>
      <c r="C7" s="44"/>
      <c r="D7" s="323">
        <v>351</v>
      </c>
      <c r="E7" s="321"/>
      <c r="F7" s="321"/>
      <c r="G7" s="321"/>
      <c r="H7" s="344">
        <v>106.4</v>
      </c>
      <c r="I7" s="344"/>
      <c r="J7" s="344"/>
      <c r="K7" s="344"/>
      <c r="L7" s="334">
        <v>0.96</v>
      </c>
      <c r="M7" s="334"/>
      <c r="N7" s="334"/>
      <c r="O7" s="334"/>
      <c r="P7" s="321">
        <v>3</v>
      </c>
      <c r="Q7" s="321"/>
      <c r="R7" s="321"/>
      <c r="S7" s="321"/>
      <c r="T7" s="321" t="s">
        <v>13</v>
      </c>
      <c r="U7" s="321"/>
      <c r="V7" s="321"/>
      <c r="W7" s="321"/>
      <c r="X7" s="321">
        <v>433</v>
      </c>
      <c r="Y7" s="321"/>
      <c r="Z7" s="321"/>
      <c r="AA7" s="321"/>
      <c r="AB7" s="344">
        <v>103.6</v>
      </c>
      <c r="AC7" s="344"/>
      <c r="AD7" s="344"/>
      <c r="AE7" s="344"/>
      <c r="AF7" s="334">
        <v>1.24</v>
      </c>
      <c r="AG7" s="334"/>
      <c r="AH7" s="334"/>
      <c r="AI7" s="334"/>
    </row>
    <row r="8" spans="1:35" ht="24.75" customHeight="1" hidden="1">
      <c r="A8" s="53"/>
      <c r="B8" s="54">
        <v>17</v>
      </c>
      <c r="C8" s="44"/>
      <c r="D8" s="323">
        <v>347</v>
      </c>
      <c r="E8" s="321"/>
      <c r="F8" s="321"/>
      <c r="G8" s="321"/>
      <c r="H8" s="344">
        <v>98.9</v>
      </c>
      <c r="I8" s="344"/>
      <c r="J8" s="344"/>
      <c r="K8" s="344"/>
      <c r="L8" s="334">
        <v>0.95</v>
      </c>
      <c r="M8" s="334"/>
      <c r="N8" s="334"/>
      <c r="O8" s="334"/>
      <c r="P8" s="321">
        <v>2</v>
      </c>
      <c r="Q8" s="321"/>
      <c r="R8" s="321"/>
      <c r="S8" s="321"/>
      <c r="T8" s="337">
        <v>-1</v>
      </c>
      <c r="U8" s="337"/>
      <c r="V8" s="337"/>
      <c r="W8" s="337"/>
      <c r="X8" s="321">
        <v>440</v>
      </c>
      <c r="Y8" s="321"/>
      <c r="Z8" s="321"/>
      <c r="AA8" s="321"/>
      <c r="AB8" s="344">
        <v>101.6</v>
      </c>
      <c r="AC8" s="344"/>
      <c r="AD8" s="344"/>
      <c r="AE8" s="344"/>
      <c r="AF8" s="334">
        <v>1.27</v>
      </c>
      <c r="AG8" s="334"/>
      <c r="AH8" s="334"/>
      <c r="AI8" s="334"/>
    </row>
    <row r="9" spans="1:35" ht="24.75" customHeight="1">
      <c r="A9" s="53" t="s">
        <v>11</v>
      </c>
      <c r="B9" s="54">
        <v>18</v>
      </c>
      <c r="C9" s="44" t="s">
        <v>12</v>
      </c>
      <c r="D9" s="323">
        <v>315</v>
      </c>
      <c r="E9" s="321"/>
      <c r="F9" s="321"/>
      <c r="G9" s="321"/>
      <c r="H9" s="344">
        <v>90.8</v>
      </c>
      <c r="I9" s="344"/>
      <c r="J9" s="344"/>
      <c r="K9" s="344"/>
      <c r="L9" s="334">
        <v>0.86</v>
      </c>
      <c r="M9" s="334"/>
      <c r="N9" s="334"/>
      <c r="O9" s="334"/>
      <c r="P9" s="321">
        <v>1</v>
      </c>
      <c r="Q9" s="321"/>
      <c r="R9" s="321"/>
      <c r="S9" s="321"/>
      <c r="T9" s="337">
        <v>-1</v>
      </c>
      <c r="U9" s="337"/>
      <c r="V9" s="337"/>
      <c r="W9" s="337"/>
      <c r="X9" s="321">
        <v>415</v>
      </c>
      <c r="Y9" s="321"/>
      <c r="Z9" s="321"/>
      <c r="AA9" s="321"/>
      <c r="AB9" s="344">
        <v>94.3</v>
      </c>
      <c r="AC9" s="344"/>
      <c r="AD9" s="344"/>
      <c r="AE9" s="344"/>
      <c r="AF9" s="334">
        <v>1.32</v>
      </c>
      <c r="AG9" s="334"/>
      <c r="AH9" s="334"/>
      <c r="AI9" s="334"/>
    </row>
    <row r="10" spans="1:35" ht="24.75" customHeight="1">
      <c r="A10" s="55"/>
      <c r="B10" s="54">
        <v>19</v>
      </c>
      <c r="C10" s="45"/>
      <c r="D10" s="323">
        <v>264</v>
      </c>
      <c r="E10" s="321"/>
      <c r="F10" s="321"/>
      <c r="G10" s="321"/>
      <c r="H10" s="344">
        <v>83.8</v>
      </c>
      <c r="I10" s="344"/>
      <c r="J10" s="344"/>
      <c r="K10" s="344"/>
      <c r="L10" s="334">
        <v>0.72</v>
      </c>
      <c r="M10" s="334"/>
      <c r="N10" s="334"/>
      <c r="O10" s="334"/>
      <c r="P10" s="321">
        <v>2</v>
      </c>
      <c r="Q10" s="321"/>
      <c r="R10" s="321"/>
      <c r="S10" s="321"/>
      <c r="T10" s="321">
        <v>1</v>
      </c>
      <c r="U10" s="321"/>
      <c r="V10" s="321"/>
      <c r="W10" s="321"/>
      <c r="X10" s="321">
        <v>321</v>
      </c>
      <c r="Y10" s="321"/>
      <c r="Z10" s="321"/>
      <c r="AA10" s="321"/>
      <c r="AB10" s="344">
        <v>77.3</v>
      </c>
      <c r="AC10" s="344"/>
      <c r="AD10" s="344"/>
      <c r="AE10" s="344"/>
      <c r="AF10" s="334">
        <v>0.87</v>
      </c>
      <c r="AG10" s="334"/>
      <c r="AH10" s="334"/>
      <c r="AI10" s="334"/>
    </row>
    <row r="11" spans="1:35" ht="24.75" customHeight="1">
      <c r="A11" s="55"/>
      <c r="B11" s="54">
        <v>20</v>
      </c>
      <c r="C11" s="45"/>
      <c r="D11" s="323">
        <v>269</v>
      </c>
      <c r="E11" s="321"/>
      <c r="F11" s="321"/>
      <c r="G11" s="321"/>
      <c r="H11" s="344">
        <v>98.1</v>
      </c>
      <c r="I11" s="344"/>
      <c r="J11" s="344"/>
      <c r="K11" s="344"/>
      <c r="L11" s="334">
        <v>0.73</v>
      </c>
      <c r="M11" s="334"/>
      <c r="N11" s="334"/>
      <c r="O11" s="334"/>
      <c r="P11" s="321">
        <v>1</v>
      </c>
      <c r="Q11" s="321"/>
      <c r="R11" s="321"/>
      <c r="S11" s="321"/>
      <c r="T11" s="337">
        <v>-1</v>
      </c>
      <c r="U11" s="337"/>
      <c r="V11" s="337"/>
      <c r="W11" s="337"/>
      <c r="X11" s="321">
        <v>333</v>
      </c>
      <c r="Y11" s="321"/>
      <c r="Z11" s="321"/>
      <c r="AA11" s="321"/>
      <c r="AB11" s="344">
        <v>96.3</v>
      </c>
      <c r="AC11" s="344"/>
      <c r="AD11" s="344"/>
      <c r="AE11" s="344"/>
      <c r="AF11" s="334">
        <v>0.91</v>
      </c>
      <c r="AG11" s="334"/>
      <c r="AH11" s="334"/>
      <c r="AI11" s="334"/>
    </row>
    <row r="12" spans="1:35" ht="24.75" customHeight="1">
      <c r="A12" s="53"/>
      <c r="B12" s="54">
        <v>21</v>
      </c>
      <c r="C12" s="44"/>
      <c r="D12" s="323">
        <v>250</v>
      </c>
      <c r="E12" s="321"/>
      <c r="F12" s="321"/>
      <c r="G12" s="321"/>
      <c r="H12" s="344">
        <v>92.9</v>
      </c>
      <c r="I12" s="344"/>
      <c r="J12" s="344"/>
      <c r="K12" s="344"/>
      <c r="L12" s="334">
        <v>0.68</v>
      </c>
      <c r="M12" s="334"/>
      <c r="N12" s="334"/>
      <c r="O12" s="334"/>
      <c r="P12" s="321">
        <v>3</v>
      </c>
      <c r="Q12" s="321"/>
      <c r="R12" s="321"/>
      <c r="S12" s="321"/>
      <c r="T12" s="321">
        <v>2</v>
      </c>
      <c r="U12" s="321"/>
      <c r="V12" s="321"/>
      <c r="W12" s="321"/>
      <c r="X12" s="321">
        <v>295</v>
      </c>
      <c r="Y12" s="321"/>
      <c r="Z12" s="321"/>
      <c r="AA12" s="321"/>
      <c r="AB12" s="344">
        <v>88.6</v>
      </c>
      <c r="AC12" s="344"/>
      <c r="AD12" s="344"/>
      <c r="AE12" s="344"/>
      <c r="AF12" s="334">
        <v>0.81</v>
      </c>
      <c r="AG12" s="334"/>
      <c r="AH12" s="334"/>
      <c r="AI12" s="334"/>
    </row>
    <row r="13" spans="1:35" ht="24.75" customHeight="1">
      <c r="A13" s="55"/>
      <c r="B13" s="54">
        <v>22</v>
      </c>
      <c r="C13" s="45"/>
      <c r="D13" s="323">
        <v>228</v>
      </c>
      <c r="E13" s="321"/>
      <c r="F13" s="321"/>
      <c r="G13" s="321"/>
      <c r="H13" s="344">
        <v>91.2</v>
      </c>
      <c r="I13" s="344"/>
      <c r="J13" s="344"/>
      <c r="K13" s="344"/>
      <c r="L13" s="334">
        <v>0.62</v>
      </c>
      <c r="M13" s="334"/>
      <c r="N13" s="334"/>
      <c r="O13" s="334"/>
      <c r="P13" s="339">
        <v>2</v>
      </c>
      <c r="Q13" s="339"/>
      <c r="R13" s="339"/>
      <c r="S13" s="339"/>
      <c r="T13" s="337">
        <v>-1</v>
      </c>
      <c r="U13" s="337"/>
      <c r="V13" s="337"/>
      <c r="W13" s="337"/>
      <c r="X13" s="339">
        <v>260</v>
      </c>
      <c r="Y13" s="339"/>
      <c r="Z13" s="339"/>
      <c r="AA13" s="339"/>
      <c r="AB13" s="331">
        <v>88.1</v>
      </c>
      <c r="AC13" s="331"/>
      <c r="AD13" s="331"/>
      <c r="AE13" s="331"/>
      <c r="AF13" s="334">
        <v>0.71</v>
      </c>
      <c r="AG13" s="334"/>
      <c r="AH13" s="334"/>
      <c r="AI13" s="334"/>
    </row>
    <row r="14" spans="1:35" ht="24.75" customHeight="1">
      <c r="A14" s="53"/>
      <c r="B14" s="54">
        <v>23</v>
      </c>
      <c r="C14" s="45"/>
      <c r="D14" s="323">
        <v>274</v>
      </c>
      <c r="E14" s="321"/>
      <c r="F14" s="321"/>
      <c r="G14" s="321"/>
      <c r="H14" s="344">
        <v>120.2</v>
      </c>
      <c r="I14" s="344"/>
      <c r="J14" s="344"/>
      <c r="K14" s="344"/>
      <c r="L14" s="334">
        <v>0.75</v>
      </c>
      <c r="M14" s="334"/>
      <c r="N14" s="334"/>
      <c r="O14" s="334"/>
      <c r="P14" s="339">
        <v>2</v>
      </c>
      <c r="Q14" s="339"/>
      <c r="R14" s="339"/>
      <c r="S14" s="339"/>
      <c r="T14" s="353" t="s">
        <v>13</v>
      </c>
      <c r="U14" s="353"/>
      <c r="V14" s="353"/>
      <c r="W14" s="353"/>
      <c r="X14" s="339">
        <v>313</v>
      </c>
      <c r="Y14" s="339"/>
      <c r="Z14" s="339"/>
      <c r="AA14" s="339"/>
      <c r="AB14" s="331">
        <v>120.4</v>
      </c>
      <c r="AC14" s="331"/>
      <c r="AD14" s="331"/>
      <c r="AE14" s="331"/>
      <c r="AF14" s="334">
        <v>0.86</v>
      </c>
      <c r="AG14" s="334"/>
      <c r="AH14" s="334"/>
      <c r="AI14" s="334"/>
    </row>
    <row r="15" spans="1:35" ht="24.75" customHeight="1">
      <c r="A15" s="55"/>
      <c r="B15" s="43">
        <v>24</v>
      </c>
      <c r="C15" s="232"/>
      <c r="D15" s="323">
        <v>226</v>
      </c>
      <c r="E15" s="321"/>
      <c r="F15" s="321"/>
      <c r="G15" s="321"/>
      <c r="H15" s="344">
        <v>82.5</v>
      </c>
      <c r="I15" s="344"/>
      <c r="J15" s="344"/>
      <c r="K15" s="344"/>
      <c r="L15" s="334">
        <v>0.62</v>
      </c>
      <c r="M15" s="334"/>
      <c r="N15" s="334"/>
      <c r="O15" s="334"/>
      <c r="P15" s="339">
        <v>1</v>
      </c>
      <c r="Q15" s="339"/>
      <c r="R15" s="339"/>
      <c r="S15" s="339"/>
      <c r="T15" s="337">
        <v>-1</v>
      </c>
      <c r="U15" s="337"/>
      <c r="V15" s="337"/>
      <c r="W15" s="337"/>
      <c r="X15" s="339">
        <v>301</v>
      </c>
      <c r="Y15" s="339"/>
      <c r="Z15" s="339"/>
      <c r="AA15" s="339"/>
      <c r="AB15" s="331">
        <v>96.2</v>
      </c>
      <c r="AC15" s="331"/>
      <c r="AD15" s="331"/>
      <c r="AE15" s="331"/>
      <c r="AF15" s="334">
        <v>0.83</v>
      </c>
      <c r="AG15" s="334"/>
      <c r="AH15" s="334"/>
      <c r="AI15" s="334"/>
    </row>
    <row r="16" spans="1:35" ht="24.75" customHeight="1">
      <c r="A16" s="55"/>
      <c r="B16" s="43">
        <v>25</v>
      </c>
      <c r="C16" s="232"/>
      <c r="D16" s="323">
        <v>238</v>
      </c>
      <c r="E16" s="321"/>
      <c r="F16" s="321"/>
      <c r="G16" s="321"/>
      <c r="H16" s="344">
        <v>105.3</v>
      </c>
      <c r="I16" s="344"/>
      <c r="J16" s="344"/>
      <c r="K16" s="344"/>
      <c r="L16" s="334">
        <v>0.65</v>
      </c>
      <c r="M16" s="334"/>
      <c r="N16" s="334"/>
      <c r="O16" s="334"/>
      <c r="P16" s="339" t="s">
        <v>345</v>
      </c>
      <c r="Q16" s="339"/>
      <c r="R16" s="339"/>
      <c r="S16" s="339"/>
      <c r="T16" s="337">
        <v>-1</v>
      </c>
      <c r="U16" s="337"/>
      <c r="V16" s="337"/>
      <c r="W16" s="337"/>
      <c r="X16" s="339">
        <v>278</v>
      </c>
      <c r="Y16" s="339"/>
      <c r="Z16" s="339"/>
      <c r="AA16" s="339"/>
      <c r="AB16" s="331">
        <v>92.3</v>
      </c>
      <c r="AC16" s="331"/>
      <c r="AD16" s="331"/>
      <c r="AE16" s="331"/>
      <c r="AF16" s="334">
        <v>0.85</v>
      </c>
      <c r="AG16" s="334"/>
      <c r="AH16" s="334"/>
      <c r="AI16" s="334"/>
    </row>
    <row r="17" spans="1:35" ht="24.75" customHeight="1">
      <c r="A17" s="55"/>
      <c r="B17" s="43">
        <v>26</v>
      </c>
      <c r="C17" s="232"/>
      <c r="D17" s="342">
        <v>234</v>
      </c>
      <c r="E17" s="343"/>
      <c r="F17" s="343"/>
      <c r="G17" s="343"/>
      <c r="H17" s="345">
        <v>98.3</v>
      </c>
      <c r="I17" s="345"/>
      <c r="J17" s="345"/>
      <c r="K17" s="345"/>
      <c r="L17" s="335">
        <v>0.64</v>
      </c>
      <c r="M17" s="335"/>
      <c r="N17" s="335"/>
      <c r="O17" s="335"/>
      <c r="P17" s="339" t="s">
        <v>345</v>
      </c>
      <c r="Q17" s="339"/>
      <c r="R17" s="339"/>
      <c r="S17" s="339"/>
      <c r="T17" s="337" t="s">
        <v>345</v>
      </c>
      <c r="U17" s="337"/>
      <c r="V17" s="337"/>
      <c r="W17" s="337"/>
      <c r="X17" s="340">
        <v>276</v>
      </c>
      <c r="Y17" s="340"/>
      <c r="Z17" s="340"/>
      <c r="AA17" s="340"/>
      <c r="AB17" s="332">
        <v>99.2</v>
      </c>
      <c r="AC17" s="332"/>
      <c r="AD17" s="332"/>
      <c r="AE17" s="332"/>
      <c r="AF17" s="335">
        <v>0.84</v>
      </c>
      <c r="AG17" s="335"/>
      <c r="AH17" s="335"/>
      <c r="AI17" s="335"/>
    </row>
    <row r="18" spans="1:35" ht="24.75" customHeight="1">
      <c r="A18" s="46"/>
      <c r="B18" s="47">
        <v>27</v>
      </c>
      <c r="C18" s="48"/>
      <c r="D18" s="324">
        <v>240</v>
      </c>
      <c r="E18" s="322"/>
      <c r="F18" s="322"/>
      <c r="G18" s="322"/>
      <c r="H18" s="346">
        <v>102.5</v>
      </c>
      <c r="I18" s="346"/>
      <c r="J18" s="346"/>
      <c r="K18" s="346"/>
      <c r="L18" s="336">
        <v>0.65</v>
      </c>
      <c r="M18" s="336"/>
      <c r="N18" s="336"/>
      <c r="O18" s="336"/>
      <c r="P18" s="341">
        <v>1</v>
      </c>
      <c r="Q18" s="341"/>
      <c r="R18" s="341"/>
      <c r="S18" s="341"/>
      <c r="T18" s="338">
        <v>1</v>
      </c>
      <c r="U18" s="338"/>
      <c r="V18" s="338"/>
      <c r="W18" s="338"/>
      <c r="X18" s="341">
        <v>287</v>
      </c>
      <c r="Y18" s="341"/>
      <c r="Z18" s="341"/>
      <c r="AA18" s="341"/>
      <c r="AB18" s="333">
        <v>103.9</v>
      </c>
      <c r="AC18" s="333"/>
      <c r="AD18" s="333"/>
      <c r="AE18" s="333"/>
      <c r="AF18" s="336">
        <v>0.83</v>
      </c>
      <c r="AG18" s="336"/>
      <c r="AH18" s="336"/>
      <c r="AI18" s="336"/>
    </row>
    <row r="19" spans="1:14" ht="13.5">
      <c r="A19" s="4" t="s">
        <v>14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sheetProtection/>
  <mergeCells count="125">
    <mergeCell ref="AB15:AE15"/>
    <mergeCell ref="AF15:AI15"/>
    <mergeCell ref="D15:G15"/>
    <mergeCell ref="H15:K15"/>
    <mergeCell ref="L15:O15"/>
    <mergeCell ref="P15:S15"/>
    <mergeCell ref="T15:W15"/>
    <mergeCell ref="X15:AA15"/>
    <mergeCell ref="AB13:AE13"/>
    <mergeCell ref="AF13:AI13"/>
    <mergeCell ref="D14:G14"/>
    <mergeCell ref="H14:K14"/>
    <mergeCell ref="L14:O14"/>
    <mergeCell ref="P14:S14"/>
    <mergeCell ref="T14:W14"/>
    <mergeCell ref="X14:AA14"/>
    <mergeCell ref="AB14:AE14"/>
    <mergeCell ref="AF14:AI14"/>
    <mergeCell ref="D13:G13"/>
    <mergeCell ref="H13:K13"/>
    <mergeCell ref="L13:O13"/>
    <mergeCell ref="P13:S13"/>
    <mergeCell ref="T13:W13"/>
    <mergeCell ref="X13:AA13"/>
    <mergeCell ref="AB11:AE11"/>
    <mergeCell ref="AF11:AI11"/>
    <mergeCell ref="D12:G12"/>
    <mergeCell ref="H12:K12"/>
    <mergeCell ref="L12:O12"/>
    <mergeCell ref="P12:S12"/>
    <mergeCell ref="T12:W12"/>
    <mergeCell ref="X12:AA12"/>
    <mergeCell ref="AB12:AE12"/>
    <mergeCell ref="AF12:AI12"/>
    <mergeCell ref="D11:G11"/>
    <mergeCell ref="H11:K11"/>
    <mergeCell ref="L11:O11"/>
    <mergeCell ref="P11:S11"/>
    <mergeCell ref="T11:W11"/>
    <mergeCell ref="X11:AA11"/>
    <mergeCell ref="AB9:AE9"/>
    <mergeCell ref="AF9:AI9"/>
    <mergeCell ref="D10:G10"/>
    <mergeCell ref="H10:K10"/>
    <mergeCell ref="L10:O10"/>
    <mergeCell ref="P10:S10"/>
    <mergeCell ref="T10:W10"/>
    <mergeCell ref="X10:AA10"/>
    <mergeCell ref="AB10:AE10"/>
    <mergeCell ref="AF10:AI10"/>
    <mergeCell ref="D9:G9"/>
    <mergeCell ref="H9:K9"/>
    <mergeCell ref="L9:O9"/>
    <mergeCell ref="P9:S9"/>
    <mergeCell ref="T9:W9"/>
    <mergeCell ref="X9:AA9"/>
    <mergeCell ref="AB7:AE7"/>
    <mergeCell ref="AF7:AI7"/>
    <mergeCell ref="D8:G8"/>
    <mergeCell ref="H8:K8"/>
    <mergeCell ref="L8:O8"/>
    <mergeCell ref="P8:S8"/>
    <mergeCell ref="T8:W8"/>
    <mergeCell ref="X8:AA8"/>
    <mergeCell ref="AB8:AE8"/>
    <mergeCell ref="AF8:AI8"/>
    <mergeCell ref="D7:G7"/>
    <mergeCell ref="H7:K7"/>
    <mergeCell ref="L7:O7"/>
    <mergeCell ref="P7:S7"/>
    <mergeCell ref="T7:W7"/>
    <mergeCell ref="X7:AA7"/>
    <mergeCell ref="AF5:AI5"/>
    <mergeCell ref="D6:G6"/>
    <mergeCell ref="H6:K6"/>
    <mergeCell ref="L6:O6"/>
    <mergeCell ref="P6:S6"/>
    <mergeCell ref="T6:W6"/>
    <mergeCell ref="X6:AA6"/>
    <mergeCell ref="AB6:AE6"/>
    <mergeCell ref="AF6:AI6"/>
    <mergeCell ref="T4:W4"/>
    <mergeCell ref="X4:AA4"/>
    <mergeCell ref="AB4:AE4"/>
    <mergeCell ref="D5:G5"/>
    <mergeCell ref="H5:K5"/>
    <mergeCell ref="L5:O5"/>
    <mergeCell ref="P5:S5"/>
    <mergeCell ref="T5:W5"/>
    <mergeCell ref="X5:AA5"/>
    <mergeCell ref="AB5:AE5"/>
    <mergeCell ref="Y2:AI2"/>
    <mergeCell ref="A3:C4"/>
    <mergeCell ref="D3:O3"/>
    <mergeCell ref="P3:W3"/>
    <mergeCell ref="X3:AE3"/>
    <mergeCell ref="AF3:AI4"/>
    <mergeCell ref="D4:G4"/>
    <mergeCell ref="H4:K4"/>
    <mergeCell ref="L4:O4"/>
    <mergeCell ref="P4:S4"/>
    <mergeCell ref="D16:G16"/>
    <mergeCell ref="D17:G17"/>
    <mergeCell ref="D18:G18"/>
    <mergeCell ref="H16:K16"/>
    <mergeCell ref="H17:K17"/>
    <mergeCell ref="H18:K18"/>
    <mergeCell ref="L16:O16"/>
    <mergeCell ref="L17:O17"/>
    <mergeCell ref="L18:O18"/>
    <mergeCell ref="P16:S16"/>
    <mergeCell ref="P17:S17"/>
    <mergeCell ref="P18:S18"/>
    <mergeCell ref="T16:W16"/>
    <mergeCell ref="T17:W17"/>
    <mergeCell ref="T18:W18"/>
    <mergeCell ref="X16:AA16"/>
    <mergeCell ref="X17:AA17"/>
    <mergeCell ref="X18:AA18"/>
    <mergeCell ref="AB16:AE16"/>
    <mergeCell ref="AB17:AE17"/>
    <mergeCell ref="AB18:AE18"/>
    <mergeCell ref="AF16:AI16"/>
    <mergeCell ref="AF17:AI17"/>
    <mergeCell ref="AF18:AI18"/>
  </mergeCells>
  <printOptions/>
  <pageMargins left="0.5905511811023623" right="0.3937007874015748" top="0.984251968503937" bottom="0.787401574803149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7" sqref="A17:E17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11" width="8.8515625" style="57" customWidth="1"/>
    <col min="12" max="16384" width="9.00390625" style="57" customWidth="1"/>
  </cols>
  <sheetData>
    <row r="1" ht="17.25">
      <c r="A1" s="294" t="s">
        <v>419</v>
      </c>
    </row>
    <row r="2" spans="1:11" ht="13.5">
      <c r="A2" s="58"/>
      <c r="K2" s="59" t="s">
        <v>376</v>
      </c>
    </row>
    <row r="3" spans="1:11" ht="55.5" customHeight="1">
      <c r="A3" s="325" t="s">
        <v>1</v>
      </c>
      <c r="B3" s="326"/>
      <c r="C3" s="326"/>
      <c r="D3" s="60" t="s">
        <v>30</v>
      </c>
      <c r="E3" s="61" t="s">
        <v>31</v>
      </c>
      <c r="F3" s="61" t="s">
        <v>32</v>
      </c>
      <c r="G3" s="61" t="s">
        <v>33</v>
      </c>
      <c r="H3" s="61" t="s">
        <v>34</v>
      </c>
      <c r="I3" s="61" t="s">
        <v>35</v>
      </c>
      <c r="J3" s="62" t="s">
        <v>36</v>
      </c>
      <c r="K3" s="63" t="s">
        <v>8</v>
      </c>
    </row>
    <row r="4" spans="1:11" ht="30" customHeight="1" hidden="1">
      <c r="A4" s="53" t="s">
        <v>11</v>
      </c>
      <c r="B4" s="54">
        <v>15</v>
      </c>
      <c r="C4" s="64" t="s">
        <v>12</v>
      </c>
      <c r="D4" s="65">
        <f aca="true" t="shared" si="0" ref="D4:D13">SUM(E4:K4)</f>
        <v>49</v>
      </c>
      <c r="E4" s="22">
        <v>3</v>
      </c>
      <c r="F4" s="22">
        <v>6</v>
      </c>
      <c r="G4" s="22">
        <v>11</v>
      </c>
      <c r="H4" s="22">
        <v>5</v>
      </c>
      <c r="I4" s="22">
        <v>8</v>
      </c>
      <c r="J4" s="22">
        <v>16</v>
      </c>
      <c r="K4" s="22" t="s">
        <v>29</v>
      </c>
    </row>
    <row r="5" spans="1:11" ht="30" customHeight="1" hidden="1">
      <c r="A5" s="53"/>
      <c r="B5" s="43">
        <v>16</v>
      </c>
      <c r="C5" s="64"/>
      <c r="D5" s="65">
        <f t="shared" si="0"/>
        <v>47</v>
      </c>
      <c r="E5" s="22">
        <v>2</v>
      </c>
      <c r="F5" s="22">
        <v>7</v>
      </c>
      <c r="G5" s="22">
        <v>9</v>
      </c>
      <c r="H5" s="22">
        <v>7</v>
      </c>
      <c r="I5" s="22">
        <v>9</v>
      </c>
      <c r="J5" s="22">
        <v>13</v>
      </c>
      <c r="K5" s="22" t="s">
        <v>29</v>
      </c>
    </row>
    <row r="6" spans="1:11" ht="30" customHeight="1" hidden="1">
      <c r="A6" s="53"/>
      <c r="B6" s="54">
        <v>17</v>
      </c>
      <c r="C6" s="64"/>
      <c r="D6" s="65">
        <f t="shared" si="0"/>
        <v>48</v>
      </c>
      <c r="E6" s="22">
        <v>2</v>
      </c>
      <c r="F6" s="22">
        <v>8</v>
      </c>
      <c r="G6" s="22">
        <v>10</v>
      </c>
      <c r="H6" s="22">
        <v>6</v>
      </c>
      <c r="I6" s="22">
        <v>7</v>
      </c>
      <c r="J6" s="22">
        <v>15</v>
      </c>
      <c r="K6" s="22" t="s">
        <v>29</v>
      </c>
    </row>
    <row r="7" spans="1:11" ht="30" customHeight="1">
      <c r="A7" s="53" t="s">
        <v>11</v>
      </c>
      <c r="B7" s="54">
        <v>18</v>
      </c>
      <c r="C7" s="44" t="s">
        <v>12</v>
      </c>
      <c r="D7" s="304">
        <f t="shared" si="0"/>
        <v>48</v>
      </c>
      <c r="E7" s="22">
        <v>2</v>
      </c>
      <c r="F7" s="22">
        <v>9</v>
      </c>
      <c r="G7" s="22">
        <v>9</v>
      </c>
      <c r="H7" s="22">
        <v>6</v>
      </c>
      <c r="I7" s="22">
        <v>15</v>
      </c>
      <c r="J7" s="22">
        <v>7</v>
      </c>
      <c r="K7" s="22" t="s">
        <v>29</v>
      </c>
    </row>
    <row r="8" spans="1:11" ht="30" customHeight="1">
      <c r="A8" s="55"/>
      <c r="B8" s="54">
        <v>19</v>
      </c>
      <c r="C8" s="45"/>
      <c r="D8" s="304">
        <f t="shared" si="0"/>
        <v>48</v>
      </c>
      <c r="E8" s="22">
        <v>2</v>
      </c>
      <c r="F8" s="22">
        <v>9</v>
      </c>
      <c r="G8" s="22">
        <v>9</v>
      </c>
      <c r="H8" s="22">
        <v>7</v>
      </c>
      <c r="I8" s="22">
        <v>14</v>
      </c>
      <c r="J8" s="22">
        <v>7</v>
      </c>
      <c r="K8" s="22" t="s">
        <v>29</v>
      </c>
    </row>
    <row r="9" spans="1:11" ht="30" customHeight="1">
      <c r="A9" s="55"/>
      <c r="B9" s="54">
        <v>20</v>
      </c>
      <c r="C9" s="45"/>
      <c r="D9" s="304">
        <f t="shared" si="0"/>
        <v>45</v>
      </c>
      <c r="E9" s="22">
        <v>3</v>
      </c>
      <c r="F9" s="22">
        <v>9</v>
      </c>
      <c r="G9" s="22">
        <v>7</v>
      </c>
      <c r="H9" s="22">
        <v>8</v>
      </c>
      <c r="I9" s="22">
        <v>12</v>
      </c>
      <c r="J9" s="22">
        <v>6</v>
      </c>
      <c r="K9" s="22" t="s">
        <v>29</v>
      </c>
    </row>
    <row r="10" spans="1:11" ht="30" customHeight="1">
      <c r="A10" s="53"/>
      <c r="B10" s="54">
        <v>21</v>
      </c>
      <c r="C10" s="44"/>
      <c r="D10" s="304">
        <v>46</v>
      </c>
      <c r="E10" s="22">
        <v>3</v>
      </c>
      <c r="F10" s="22">
        <v>10</v>
      </c>
      <c r="G10" s="22">
        <v>8</v>
      </c>
      <c r="H10" s="22">
        <v>7</v>
      </c>
      <c r="I10" s="22">
        <v>11</v>
      </c>
      <c r="J10" s="22">
        <v>6</v>
      </c>
      <c r="K10" s="22">
        <v>1</v>
      </c>
    </row>
    <row r="11" spans="1:11" ht="30" customHeight="1">
      <c r="A11" s="55"/>
      <c r="B11" s="54">
        <v>22</v>
      </c>
      <c r="C11" s="45"/>
      <c r="D11" s="304">
        <f t="shared" si="0"/>
        <v>46</v>
      </c>
      <c r="E11" s="22">
        <v>3</v>
      </c>
      <c r="F11" s="22">
        <v>9</v>
      </c>
      <c r="G11" s="22">
        <v>9</v>
      </c>
      <c r="H11" s="22">
        <v>6</v>
      </c>
      <c r="I11" s="22">
        <v>9</v>
      </c>
      <c r="J11" s="22">
        <v>9</v>
      </c>
      <c r="K11" s="22">
        <v>1</v>
      </c>
    </row>
    <row r="12" spans="1:11" ht="30" customHeight="1">
      <c r="A12" s="53"/>
      <c r="B12" s="54">
        <v>23</v>
      </c>
      <c r="C12" s="45"/>
      <c r="D12" s="304">
        <f t="shared" si="0"/>
        <v>47</v>
      </c>
      <c r="E12" s="22">
        <v>3</v>
      </c>
      <c r="F12" s="22">
        <v>9</v>
      </c>
      <c r="G12" s="22">
        <v>10</v>
      </c>
      <c r="H12" s="22">
        <v>11</v>
      </c>
      <c r="I12" s="22">
        <v>6</v>
      </c>
      <c r="J12" s="22">
        <v>7</v>
      </c>
      <c r="K12" s="22">
        <v>1</v>
      </c>
    </row>
    <row r="13" spans="1:11" ht="30" customHeight="1">
      <c r="A13" s="55"/>
      <c r="B13" s="43">
        <v>24</v>
      </c>
      <c r="C13" s="232"/>
      <c r="D13" s="304">
        <f t="shared" si="0"/>
        <v>47</v>
      </c>
      <c r="E13" s="22">
        <v>3</v>
      </c>
      <c r="F13" s="22">
        <v>9</v>
      </c>
      <c r="G13" s="22">
        <v>10</v>
      </c>
      <c r="H13" s="22">
        <v>12</v>
      </c>
      <c r="I13" s="22">
        <v>6</v>
      </c>
      <c r="J13" s="22">
        <v>6</v>
      </c>
      <c r="K13" s="22">
        <v>1</v>
      </c>
    </row>
    <row r="14" spans="1:11" ht="30" customHeight="1">
      <c r="A14" s="55"/>
      <c r="B14" s="43">
        <v>25</v>
      </c>
      <c r="C14" s="232"/>
      <c r="D14" s="304">
        <v>48</v>
      </c>
      <c r="E14" s="22">
        <v>3</v>
      </c>
      <c r="F14" s="22">
        <v>10</v>
      </c>
      <c r="G14" s="22">
        <v>10</v>
      </c>
      <c r="H14" s="22">
        <v>12</v>
      </c>
      <c r="I14" s="22">
        <v>5</v>
      </c>
      <c r="J14" s="22">
        <v>7</v>
      </c>
      <c r="K14" s="22">
        <v>1</v>
      </c>
    </row>
    <row r="15" spans="1:11" ht="30" customHeight="1">
      <c r="A15" s="55"/>
      <c r="B15" s="43">
        <v>26</v>
      </c>
      <c r="C15" s="232"/>
      <c r="D15" s="304">
        <v>47</v>
      </c>
      <c r="E15" s="22">
        <v>3</v>
      </c>
      <c r="F15" s="22">
        <v>12</v>
      </c>
      <c r="G15" s="22">
        <v>11</v>
      </c>
      <c r="H15" s="22">
        <v>10</v>
      </c>
      <c r="I15" s="22">
        <v>4</v>
      </c>
      <c r="J15" s="22">
        <v>6</v>
      </c>
      <c r="K15" s="22">
        <v>1</v>
      </c>
    </row>
    <row r="16" spans="1:11" ht="30" customHeight="1">
      <c r="A16" s="46"/>
      <c r="B16" s="47">
        <v>27</v>
      </c>
      <c r="C16" s="48"/>
      <c r="D16" s="305">
        <v>46</v>
      </c>
      <c r="E16" s="27">
        <v>2</v>
      </c>
      <c r="F16" s="27">
        <v>11</v>
      </c>
      <c r="G16" s="27">
        <v>12</v>
      </c>
      <c r="H16" s="27">
        <v>8</v>
      </c>
      <c r="I16" s="27">
        <v>6</v>
      </c>
      <c r="J16" s="27">
        <v>6</v>
      </c>
      <c r="K16" s="27">
        <v>1</v>
      </c>
    </row>
    <row r="17" ht="13.5">
      <c r="A17" s="289" t="s">
        <v>37</v>
      </c>
    </row>
    <row r="18" spans="1:3" ht="13.5">
      <c r="A18" s="1"/>
      <c r="B18" s="1"/>
      <c r="C18" s="1"/>
    </row>
    <row r="19" spans="1:3" ht="13.5">
      <c r="A19" s="1"/>
      <c r="B19" s="1"/>
      <c r="C19" s="1"/>
    </row>
    <row r="20" spans="1:3" ht="13.5">
      <c r="A20" s="1"/>
      <c r="B20" s="57"/>
      <c r="C20" s="5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pane xSplit="3" ySplit="3" topLeftCell="D11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17" sqref="A17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14" width="8.28125" style="57" customWidth="1"/>
    <col min="15" max="16384" width="9.00390625" style="57" customWidth="1"/>
  </cols>
  <sheetData>
    <row r="1" ht="17.25">
      <c r="A1" s="294" t="s">
        <v>420</v>
      </c>
    </row>
    <row r="2" spans="1:14" ht="13.5">
      <c r="A2" s="58"/>
      <c r="N2" s="59" t="s">
        <v>376</v>
      </c>
    </row>
    <row r="3" spans="1:14" ht="60.75" customHeight="1">
      <c r="A3" s="325" t="s">
        <v>1</v>
      </c>
      <c r="B3" s="326"/>
      <c r="C3" s="326"/>
      <c r="D3" s="67" t="s">
        <v>38</v>
      </c>
      <c r="E3" s="68" t="s">
        <v>39</v>
      </c>
      <c r="F3" s="69" t="s">
        <v>40</v>
      </c>
      <c r="G3" s="69" t="s">
        <v>41</v>
      </c>
      <c r="H3" s="69" t="s">
        <v>42</v>
      </c>
      <c r="I3" s="69" t="s">
        <v>43</v>
      </c>
      <c r="J3" s="68" t="s">
        <v>44</v>
      </c>
      <c r="K3" s="68" t="s">
        <v>45</v>
      </c>
      <c r="L3" s="68" t="s">
        <v>46</v>
      </c>
      <c r="M3" s="68" t="s">
        <v>47</v>
      </c>
      <c r="N3" s="70" t="s">
        <v>8</v>
      </c>
    </row>
    <row r="4" spans="1:14" ht="34.5" customHeight="1" hidden="1">
      <c r="A4" s="53" t="s">
        <v>11</v>
      </c>
      <c r="B4" s="54">
        <v>15</v>
      </c>
      <c r="C4" s="44" t="s">
        <v>12</v>
      </c>
      <c r="D4" s="306">
        <v>13</v>
      </c>
      <c r="E4" s="22">
        <v>29</v>
      </c>
      <c r="F4" s="22">
        <v>1</v>
      </c>
      <c r="G4" s="22">
        <v>2</v>
      </c>
      <c r="H4" s="22">
        <v>3</v>
      </c>
      <c r="I4" s="22">
        <v>1</v>
      </c>
      <c r="J4" s="22">
        <v>1</v>
      </c>
      <c r="K4" s="22">
        <v>1</v>
      </c>
      <c r="L4" s="22">
        <v>20</v>
      </c>
      <c r="M4" s="22">
        <v>293</v>
      </c>
      <c r="N4" s="22">
        <v>7</v>
      </c>
    </row>
    <row r="5" spans="1:14" ht="34.5" customHeight="1" hidden="1">
      <c r="A5" s="53"/>
      <c r="B5" s="43">
        <v>16</v>
      </c>
      <c r="C5" s="44"/>
      <c r="D5" s="307">
        <v>13</v>
      </c>
      <c r="E5" s="22">
        <v>29</v>
      </c>
      <c r="F5" s="22">
        <v>1</v>
      </c>
      <c r="G5" s="22">
        <v>2</v>
      </c>
      <c r="H5" s="22">
        <v>3</v>
      </c>
      <c r="I5" s="22">
        <v>1</v>
      </c>
      <c r="J5" s="22">
        <v>1</v>
      </c>
      <c r="K5" s="22">
        <v>1</v>
      </c>
      <c r="L5" s="22">
        <v>20</v>
      </c>
      <c r="M5" s="234">
        <v>293</v>
      </c>
      <c r="N5" s="22">
        <v>7</v>
      </c>
    </row>
    <row r="6" spans="1:14" ht="34.5" customHeight="1" hidden="1">
      <c r="A6" s="53"/>
      <c r="B6" s="54">
        <v>17</v>
      </c>
      <c r="C6" s="44"/>
      <c r="D6" s="307">
        <v>13</v>
      </c>
      <c r="E6" s="22">
        <v>30</v>
      </c>
      <c r="F6" s="22">
        <v>1</v>
      </c>
      <c r="G6" s="22">
        <v>2</v>
      </c>
      <c r="H6" s="22">
        <v>3</v>
      </c>
      <c r="I6" s="22">
        <v>1</v>
      </c>
      <c r="J6" s="22">
        <v>1</v>
      </c>
      <c r="K6" s="22">
        <v>1</v>
      </c>
      <c r="L6" s="22">
        <v>20</v>
      </c>
      <c r="M6" s="234">
        <v>293</v>
      </c>
      <c r="N6" s="22">
        <v>7</v>
      </c>
    </row>
    <row r="7" spans="1:14" ht="34.5" customHeight="1">
      <c r="A7" s="53" t="s">
        <v>11</v>
      </c>
      <c r="B7" s="54">
        <v>18</v>
      </c>
      <c r="C7" s="44" t="s">
        <v>12</v>
      </c>
      <c r="D7" s="307">
        <v>13</v>
      </c>
      <c r="E7" s="22">
        <v>30</v>
      </c>
      <c r="F7" s="22">
        <v>1</v>
      </c>
      <c r="G7" s="22">
        <v>2</v>
      </c>
      <c r="H7" s="22">
        <v>3</v>
      </c>
      <c r="I7" s="22">
        <v>1</v>
      </c>
      <c r="J7" s="22">
        <v>1</v>
      </c>
      <c r="K7" s="22">
        <v>1</v>
      </c>
      <c r="L7" s="22">
        <v>20</v>
      </c>
      <c r="M7" s="234">
        <v>297</v>
      </c>
      <c r="N7" s="22">
        <v>7</v>
      </c>
    </row>
    <row r="8" spans="1:14" ht="34.5" customHeight="1">
      <c r="A8" s="55"/>
      <c r="B8" s="54">
        <v>19</v>
      </c>
      <c r="C8" s="45"/>
      <c r="D8" s="307">
        <v>13</v>
      </c>
      <c r="E8" s="22">
        <v>30</v>
      </c>
      <c r="F8" s="22">
        <v>1</v>
      </c>
      <c r="G8" s="22">
        <v>2</v>
      </c>
      <c r="H8" s="22">
        <v>3</v>
      </c>
      <c r="I8" s="22">
        <v>1</v>
      </c>
      <c r="J8" s="22">
        <v>1</v>
      </c>
      <c r="K8" s="22">
        <v>1</v>
      </c>
      <c r="L8" s="22">
        <v>20</v>
      </c>
      <c r="M8" s="234">
        <v>298</v>
      </c>
      <c r="N8" s="22">
        <v>7</v>
      </c>
    </row>
    <row r="9" spans="1:14" ht="34.5" customHeight="1">
      <c r="A9" s="55"/>
      <c r="B9" s="54">
        <v>20</v>
      </c>
      <c r="C9" s="45"/>
      <c r="D9" s="307">
        <v>13</v>
      </c>
      <c r="E9" s="22">
        <v>30</v>
      </c>
      <c r="F9" s="22">
        <v>1</v>
      </c>
      <c r="G9" s="22">
        <v>2</v>
      </c>
      <c r="H9" s="22">
        <v>3</v>
      </c>
      <c r="I9" s="22">
        <v>1</v>
      </c>
      <c r="J9" s="22">
        <v>1</v>
      </c>
      <c r="K9" s="22">
        <v>1</v>
      </c>
      <c r="L9" s="22">
        <v>20</v>
      </c>
      <c r="M9" s="234">
        <v>300</v>
      </c>
      <c r="N9" s="22">
        <v>7</v>
      </c>
    </row>
    <row r="10" spans="1:14" ht="34.5" customHeight="1">
      <c r="A10" s="53"/>
      <c r="B10" s="54">
        <v>21</v>
      </c>
      <c r="C10" s="44"/>
      <c r="D10" s="307">
        <v>13</v>
      </c>
      <c r="E10" s="22">
        <v>30</v>
      </c>
      <c r="F10" s="22">
        <v>1</v>
      </c>
      <c r="G10" s="22">
        <v>2</v>
      </c>
      <c r="H10" s="22">
        <v>3</v>
      </c>
      <c r="I10" s="22">
        <v>1</v>
      </c>
      <c r="J10" s="22">
        <v>4</v>
      </c>
      <c r="K10" s="22">
        <v>1</v>
      </c>
      <c r="L10" s="22">
        <v>20</v>
      </c>
      <c r="M10" s="234">
        <v>300</v>
      </c>
      <c r="N10" s="22">
        <v>7</v>
      </c>
    </row>
    <row r="11" spans="1:14" ht="34.5" customHeight="1">
      <c r="A11" s="55"/>
      <c r="B11" s="54">
        <v>22</v>
      </c>
      <c r="C11" s="45"/>
      <c r="D11" s="307">
        <v>13</v>
      </c>
      <c r="E11" s="22">
        <v>30</v>
      </c>
      <c r="F11" s="22">
        <v>1</v>
      </c>
      <c r="G11" s="22">
        <v>2</v>
      </c>
      <c r="H11" s="22">
        <v>3</v>
      </c>
      <c r="I11" s="22">
        <v>1</v>
      </c>
      <c r="J11" s="22">
        <v>4</v>
      </c>
      <c r="K11" s="22">
        <v>1</v>
      </c>
      <c r="L11" s="22">
        <v>20</v>
      </c>
      <c r="M11" s="31">
        <v>300</v>
      </c>
      <c r="N11" s="22">
        <v>7</v>
      </c>
    </row>
    <row r="12" spans="1:14" ht="34.5" customHeight="1">
      <c r="A12" s="53"/>
      <c r="B12" s="54">
        <v>23</v>
      </c>
      <c r="C12" s="45"/>
      <c r="D12" s="307">
        <v>13</v>
      </c>
      <c r="E12" s="22">
        <v>30</v>
      </c>
      <c r="F12" s="22">
        <v>1</v>
      </c>
      <c r="G12" s="22">
        <v>2</v>
      </c>
      <c r="H12" s="22">
        <v>3</v>
      </c>
      <c r="I12" s="22">
        <v>1</v>
      </c>
      <c r="J12" s="22">
        <v>12</v>
      </c>
      <c r="K12" s="22">
        <v>1</v>
      </c>
      <c r="L12" s="22">
        <v>20</v>
      </c>
      <c r="M12" s="22">
        <v>303</v>
      </c>
      <c r="N12" s="22">
        <v>7</v>
      </c>
    </row>
    <row r="13" spans="1:14" ht="34.5" customHeight="1">
      <c r="A13" s="55"/>
      <c r="B13" s="43">
        <v>24</v>
      </c>
      <c r="C13" s="232"/>
      <c r="D13" s="307">
        <v>13</v>
      </c>
      <c r="E13" s="22">
        <v>30</v>
      </c>
      <c r="F13" s="22">
        <v>1</v>
      </c>
      <c r="G13" s="22">
        <v>2</v>
      </c>
      <c r="H13" s="22">
        <v>3</v>
      </c>
      <c r="I13" s="22">
        <v>1</v>
      </c>
      <c r="J13" s="22">
        <v>12</v>
      </c>
      <c r="K13" s="22">
        <v>1</v>
      </c>
      <c r="L13" s="22">
        <v>20</v>
      </c>
      <c r="M13" s="22">
        <v>301</v>
      </c>
      <c r="N13" s="22">
        <v>7</v>
      </c>
    </row>
    <row r="14" spans="1:14" ht="34.5" customHeight="1">
      <c r="A14" s="55"/>
      <c r="B14" s="54">
        <v>25</v>
      </c>
      <c r="C14" s="232"/>
      <c r="D14" s="307">
        <v>13</v>
      </c>
      <c r="E14" s="22">
        <v>30</v>
      </c>
      <c r="F14" s="22">
        <v>1</v>
      </c>
      <c r="G14" s="22">
        <v>1</v>
      </c>
      <c r="H14" s="22">
        <v>3</v>
      </c>
      <c r="I14" s="22">
        <v>1</v>
      </c>
      <c r="J14" s="22">
        <v>12</v>
      </c>
      <c r="K14" s="22">
        <v>1</v>
      </c>
      <c r="L14" s="22">
        <v>20</v>
      </c>
      <c r="M14" s="22">
        <v>301</v>
      </c>
      <c r="N14" s="234">
        <v>8</v>
      </c>
    </row>
    <row r="15" spans="1:14" ht="34.5" customHeight="1">
      <c r="A15" s="55"/>
      <c r="B15" s="54">
        <v>26</v>
      </c>
      <c r="C15" s="232"/>
      <c r="D15" s="307">
        <v>13</v>
      </c>
      <c r="E15" s="22">
        <v>30</v>
      </c>
      <c r="F15" s="22">
        <v>1</v>
      </c>
      <c r="G15" s="22">
        <v>1</v>
      </c>
      <c r="H15" s="22">
        <v>3</v>
      </c>
      <c r="I15" s="22">
        <v>1</v>
      </c>
      <c r="J15" s="22">
        <v>12</v>
      </c>
      <c r="K15" s="22">
        <v>1</v>
      </c>
      <c r="L15" s="22">
        <v>20</v>
      </c>
      <c r="M15" s="22">
        <v>304</v>
      </c>
      <c r="N15" s="234">
        <v>7</v>
      </c>
    </row>
    <row r="16" spans="1:14" ht="34.5" customHeight="1">
      <c r="A16" s="46"/>
      <c r="B16" s="244">
        <v>27</v>
      </c>
      <c r="C16" s="48"/>
      <c r="D16" s="308">
        <v>13</v>
      </c>
      <c r="E16" s="27">
        <v>30</v>
      </c>
      <c r="F16" s="27">
        <v>1</v>
      </c>
      <c r="G16" s="27">
        <v>1</v>
      </c>
      <c r="H16" s="27">
        <v>3</v>
      </c>
      <c r="I16" s="27">
        <v>1</v>
      </c>
      <c r="J16" s="27">
        <v>12</v>
      </c>
      <c r="K16" s="27">
        <v>1</v>
      </c>
      <c r="L16" s="27">
        <v>20</v>
      </c>
      <c r="M16" s="27">
        <v>302</v>
      </c>
      <c r="N16" s="236">
        <v>8</v>
      </c>
    </row>
    <row r="17" ht="13.5">
      <c r="A17" s="289" t="s">
        <v>379</v>
      </c>
    </row>
    <row r="18" spans="1:3" ht="13.5">
      <c r="A18" s="1"/>
      <c r="B18" s="1"/>
      <c r="C18" s="1"/>
    </row>
    <row r="19" spans="1:3" ht="13.5">
      <c r="A19" s="1"/>
      <c r="B19" s="1"/>
      <c r="C19" s="1"/>
    </row>
    <row r="20" spans="1:3" ht="13.5">
      <c r="A20" s="1"/>
      <c r="B20" s="57"/>
      <c r="C20" s="57"/>
    </row>
  </sheetData>
  <sheetProtection/>
  <mergeCells count="1">
    <mergeCell ref="A3:C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SheetLayoutView="100" zoomScalePageLayoutView="0" workbookViewId="0" topLeftCell="A1">
      <pane xSplit="3" ySplit="3" topLeftCell="D10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E17" sqref="E17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11" width="9.57421875" style="57" customWidth="1"/>
    <col min="12" max="16384" width="9.00390625" style="57" customWidth="1"/>
  </cols>
  <sheetData>
    <row r="1" ht="17.25">
      <c r="A1" s="294" t="s">
        <v>421</v>
      </c>
    </row>
    <row r="2" spans="1:11" ht="13.5">
      <c r="A2" s="58"/>
      <c r="K2" s="59" t="s">
        <v>376</v>
      </c>
    </row>
    <row r="3" spans="1:11" ht="60.75" customHeight="1">
      <c r="A3" s="325" t="s">
        <v>1</v>
      </c>
      <c r="B3" s="326"/>
      <c r="C3" s="326"/>
      <c r="D3" s="71" t="s">
        <v>30</v>
      </c>
      <c r="E3" s="61" t="s">
        <v>48</v>
      </c>
      <c r="F3" s="62" t="s">
        <v>49</v>
      </c>
      <c r="G3" s="62" t="s">
        <v>50</v>
      </c>
      <c r="H3" s="61" t="s">
        <v>51</v>
      </c>
      <c r="I3" s="61" t="s">
        <v>52</v>
      </c>
      <c r="J3" s="61" t="s">
        <v>53</v>
      </c>
      <c r="K3" s="72" t="s">
        <v>54</v>
      </c>
    </row>
    <row r="4" spans="1:11" ht="30" customHeight="1" hidden="1">
      <c r="A4" s="53" t="s">
        <v>11</v>
      </c>
      <c r="B4" s="54">
        <v>15</v>
      </c>
      <c r="C4" s="64" t="s">
        <v>12</v>
      </c>
      <c r="D4" s="22">
        <v>542</v>
      </c>
      <c r="E4" s="22">
        <v>1</v>
      </c>
      <c r="F4" s="22">
        <v>1</v>
      </c>
      <c r="G4" s="22">
        <v>11</v>
      </c>
      <c r="H4" s="22">
        <v>13</v>
      </c>
      <c r="I4" s="22">
        <v>13</v>
      </c>
      <c r="J4" s="22">
        <v>80</v>
      </c>
      <c r="K4" s="22">
        <v>423</v>
      </c>
    </row>
    <row r="5" spans="1:11" ht="30" customHeight="1" hidden="1">
      <c r="A5" s="53"/>
      <c r="B5" s="235">
        <v>16</v>
      </c>
      <c r="C5" s="64"/>
      <c r="D5" s="22">
        <f>SUM(E5:K5)</f>
        <v>545</v>
      </c>
      <c r="E5" s="22">
        <v>1</v>
      </c>
      <c r="F5" s="22">
        <v>1</v>
      </c>
      <c r="G5" s="22">
        <v>11</v>
      </c>
      <c r="H5" s="22">
        <v>13</v>
      </c>
      <c r="I5" s="22">
        <v>13</v>
      </c>
      <c r="J5" s="22">
        <v>83</v>
      </c>
      <c r="K5" s="234">
        <v>423</v>
      </c>
    </row>
    <row r="6" spans="1:11" ht="30" customHeight="1" hidden="1">
      <c r="A6" s="53"/>
      <c r="B6" s="54">
        <v>17</v>
      </c>
      <c r="C6" s="64"/>
      <c r="D6" s="234">
        <f>SUM(E6:K6)</f>
        <v>548</v>
      </c>
      <c r="E6" s="22">
        <v>1</v>
      </c>
      <c r="F6" s="22">
        <v>1</v>
      </c>
      <c r="G6" s="22">
        <v>12</v>
      </c>
      <c r="H6" s="22">
        <v>13</v>
      </c>
      <c r="I6" s="22">
        <v>13</v>
      </c>
      <c r="J6" s="22">
        <v>83</v>
      </c>
      <c r="K6" s="234">
        <v>425</v>
      </c>
    </row>
    <row r="7" spans="1:11" ht="30" customHeight="1">
      <c r="A7" s="53" t="s">
        <v>11</v>
      </c>
      <c r="B7" s="54">
        <v>18</v>
      </c>
      <c r="C7" s="64" t="s">
        <v>12</v>
      </c>
      <c r="D7" s="234">
        <f>SUM(E7:K7)</f>
        <v>546</v>
      </c>
      <c r="E7" s="22">
        <v>1</v>
      </c>
      <c r="F7" s="22">
        <v>1</v>
      </c>
      <c r="G7" s="22">
        <v>12</v>
      </c>
      <c r="H7" s="22">
        <v>13</v>
      </c>
      <c r="I7" s="22">
        <v>13</v>
      </c>
      <c r="J7" s="22">
        <v>80</v>
      </c>
      <c r="K7" s="234">
        <v>426</v>
      </c>
    </row>
    <row r="8" spans="1:11" ht="30" customHeight="1">
      <c r="A8" s="55"/>
      <c r="B8" s="54">
        <v>19</v>
      </c>
      <c r="C8" s="66"/>
      <c r="D8" s="234">
        <f>SUM(E8:K8)</f>
        <v>548</v>
      </c>
      <c r="E8" s="22">
        <v>1</v>
      </c>
      <c r="F8" s="22">
        <v>1</v>
      </c>
      <c r="G8" s="22">
        <v>12</v>
      </c>
      <c r="H8" s="22">
        <v>13</v>
      </c>
      <c r="I8" s="22">
        <v>13</v>
      </c>
      <c r="J8" s="22">
        <v>79</v>
      </c>
      <c r="K8" s="234">
        <v>429</v>
      </c>
    </row>
    <row r="9" spans="1:11" ht="30" customHeight="1">
      <c r="A9" s="55"/>
      <c r="B9" s="54">
        <v>20</v>
      </c>
      <c r="C9" s="66"/>
      <c r="D9" s="234">
        <f>SUM(E9:K9)</f>
        <v>538</v>
      </c>
      <c r="E9" s="22">
        <v>1</v>
      </c>
      <c r="F9" s="22">
        <v>1</v>
      </c>
      <c r="G9" s="22">
        <v>11</v>
      </c>
      <c r="H9" s="22">
        <v>13</v>
      </c>
      <c r="I9" s="22">
        <v>13</v>
      </c>
      <c r="J9" s="22">
        <v>77</v>
      </c>
      <c r="K9" s="234">
        <v>422</v>
      </c>
    </row>
    <row r="10" spans="1:11" ht="30" customHeight="1">
      <c r="A10" s="53"/>
      <c r="B10" s="54">
        <v>21</v>
      </c>
      <c r="C10" s="64"/>
      <c r="D10" s="234">
        <v>541</v>
      </c>
      <c r="E10" s="22">
        <v>1</v>
      </c>
      <c r="F10" s="22">
        <v>1</v>
      </c>
      <c r="G10" s="22">
        <v>11</v>
      </c>
      <c r="H10" s="22">
        <v>13</v>
      </c>
      <c r="I10" s="22">
        <v>13</v>
      </c>
      <c r="J10" s="22">
        <v>77</v>
      </c>
      <c r="K10" s="234">
        <v>425</v>
      </c>
    </row>
    <row r="11" spans="1:11" ht="30" customHeight="1">
      <c r="A11" s="55"/>
      <c r="B11" s="54">
        <v>22</v>
      </c>
      <c r="C11" s="66"/>
      <c r="D11" s="234">
        <v>538</v>
      </c>
      <c r="E11" s="22">
        <v>1</v>
      </c>
      <c r="F11" s="22">
        <v>1</v>
      </c>
      <c r="G11" s="22">
        <v>12</v>
      </c>
      <c r="H11" s="22">
        <v>13</v>
      </c>
      <c r="I11" s="22">
        <v>13</v>
      </c>
      <c r="J11" s="22">
        <v>82</v>
      </c>
      <c r="K11" s="234">
        <v>416</v>
      </c>
    </row>
    <row r="12" spans="1:11" ht="30" customHeight="1">
      <c r="A12" s="53"/>
      <c r="B12" s="54">
        <v>23</v>
      </c>
      <c r="C12" s="66"/>
      <c r="D12" s="234">
        <v>541</v>
      </c>
      <c r="E12" s="22">
        <v>1</v>
      </c>
      <c r="F12" s="22">
        <v>1</v>
      </c>
      <c r="G12" s="22">
        <v>12</v>
      </c>
      <c r="H12" s="22">
        <v>13</v>
      </c>
      <c r="I12" s="22">
        <v>13</v>
      </c>
      <c r="J12" s="22">
        <v>81</v>
      </c>
      <c r="K12" s="234">
        <v>420</v>
      </c>
    </row>
    <row r="13" spans="1:11" ht="30" customHeight="1">
      <c r="A13" s="55"/>
      <c r="B13" s="43">
        <v>24</v>
      </c>
      <c r="C13" s="233"/>
      <c r="D13" s="234">
        <v>542</v>
      </c>
      <c r="E13" s="22">
        <v>1</v>
      </c>
      <c r="F13" s="22">
        <v>1</v>
      </c>
      <c r="G13" s="22">
        <v>12</v>
      </c>
      <c r="H13" s="22">
        <v>13</v>
      </c>
      <c r="I13" s="22">
        <v>13</v>
      </c>
      <c r="J13" s="22">
        <v>80</v>
      </c>
      <c r="K13" s="234">
        <v>422</v>
      </c>
    </row>
    <row r="14" spans="1:11" ht="30" customHeight="1">
      <c r="A14" s="55"/>
      <c r="B14" s="43">
        <v>25</v>
      </c>
      <c r="C14" s="232"/>
      <c r="D14" s="245">
        <v>541</v>
      </c>
      <c r="E14" s="22">
        <v>1</v>
      </c>
      <c r="F14" s="22">
        <v>1</v>
      </c>
      <c r="G14" s="22">
        <v>12</v>
      </c>
      <c r="H14" s="22">
        <v>13</v>
      </c>
      <c r="I14" s="22">
        <v>13</v>
      </c>
      <c r="J14" s="22">
        <v>79</v>
      </c>
      <c r="K14" s="234">
        <v>422</v>
      </c>
    </row>
    <row r="15" spans="1:11" ht="30" customHeight="1">
      <c r="A15" s="55"/>
      <c r="B15" s="43">
        <v>26</v>
      </c>
      <c r="C15" s="232"/>
      <c r="D15" s="245">
        <v>538</v>
      </c>
      <c r="E15" s="22">
        <v>1</v>
      </c>
      <c r="F15" s="22">
        <v>1</v>
      </c>
      <c r="G15" s="22">
        <v>12</v>
      </c>
      <c r="H15" s="22">
        <v>13</v>
      </c>
      <c r="I15" s="22">
        <v>13</v>
      </c>
      <c r="J15" s="22">
        <v>80</v>
      </c>
      <c r="K15" s="234">
        <v>418</v>
      </c>
    </row>
    <row r="16" spans="1:11" ht="30" customHeight="1">
      <c r="A16" s="46"/>
      <c r="B16" s="47">
        <v>27</v>
      </c>
      <c r="C16" s="48"/>
      <c r="D16" s="246">
        <v>546</v>
      </c>
      <c r="E16" s="27">
        <v>1</v>
      </c>
      <c r="F16" s="27">
        <v>1</v>
      </c>
      <c r="G16" s="27">
        <v>12</v>
      </c>
      <c r="H16" s="27">
        <v>13</v>
      </c>
      <c r="I16" s="27">
        <v>13</v>
      </c>
      <c r="J16" s="27">
        <v>81</v>
      </c>
      <c r="K16" s="236">
        <v>425</v>
      </c>
    </row>
    <row r="17" ht="13.5">
      <c r="A17" s="289" t="s">
        <v>55</v>
      </c>
    </row>
    <row r="18" spans="1:3" ht="13.5">
      <c r="A18" s="1"/>
      <c r="B18" s="1"/>
      <c r="C18" s="1"/>
    </row>
    <row r="19" spans="1:3" ht="13.5">
      <c r="A19" s="1"/>
      <c r="B19" s="1"/>
      <c r="C19" s="1"/>
    </row>
    <row r="20" spans="1:3" ht="13.5">
      <c r="A20" s="1"/>
      <c r="B20" s="57"/>
      <c r="C20" s="57"/>
    </row>
  </sheetData>
  <sheetProtection/>
  <mergeCells count="1">
    <mergeCell ref="A3:C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.421875" style="74" customWidth="1"/>
    <col min="2" max="2" width="11.57421875" style="74" bestFit="1" customWidth="1"/>
    <col min="3" max="10" width="8.421875" style="74" customWidth="1"/>
    <col min="11" max="16384" width="9.00390625" style="74" customWidth="1"/>
  </cols>
  <sheetData>
    <row r="1" ht="17.25">
      <c r="A1" s="295" t="s">
        <v>445</v>
      </c>
    </row>
    <row r="2" spans="1:10" ht="12.75" customHeight="1">
      <c r="A2" s="73"/>
      <c r="J2" s="287" t="s">
        <v>381</v>
      </c>
    </row>
    <row r="3" spans="1:10" s="77" customFormat="1" ht="34.5" customHeight="1">
      <c r="A3" s="354" t="s">
        <v>56</v>
      </c>
      <c r="B3" s="355"/>
      <c r="C3" s="75" t="s">
        <v>57</v>
      </c>
      <c r="D3" s="75" t="s">
        <v>57</v>
      </c>
      <c r="E3" s="75" t="s">
        <v>57</v>
      </c>
      <c r="F3" s="75" t="s">
        <v>57</v>
      </c>
      <c r="G3" s="76" t="s">
        <v>57</v>
      </c>
      <c r="H3" s="76" t="s">
        <v>57</v>
      </c>
      <c r="I3" s="76" t="s">
        <v>57</v>
      </c>
      <c r="J3" s="76" t="s">
        <v>57</v>
      </c>
    </row>
    <row r="4" spans="1:10" s="77" customFormat="1" ht="34.5" customHeight="1">
      <c r="A4" s="356"/>
      <c r="B4" s="357"/>
      <c r="C4" s="78" t="s">
        <v>58</v>
      </c>
      <c r="D4" s="78" t="s">
        <v>59</v>
      </c>
      <c r="E4" s="78" t="s">
        <v>60</v>
      </c>
      <c r="F4" s="78" t="s">
        <v>61</v>
      </c>
      <c r="G4" s="79" t="s">
        <v>62</v>
      </c>
      <c r="H4" s="79" t="s">
        <v>348</v>
      </c>
      <c r="I4" s="79" t="s">
        <v>349</v>
      </c>
      <c r="J4" s="79" t="s">
        <v>350</v>
      </c>
    </row>
    <row r="5" spans="1:10" s="77" customFormat="1" ht="45" customHeight="1">
      <c r="A5" s="358" t="s">
        <v>63</v>
      </c>
      <c r="B5" s="358"/>
      <c r="C5" s="309">
        <v>1536</v>
      </c>
      <c r="D5" s="80">
        <v>1563</v>
      </c>
      <c r="E5" s="80">
        <v>1816</v>
      </c>
      <c r="F5" s="80">
        <v>1796</v>
      </c>
      <c r="G5" s="80">
        <v>1684</v>
      </c>
      <c r="H5" s="247">
        <v>1718</v>
      </c>
      <c r="I5" s="247">
        <v>1744</v>
      </c>
      <c r="J5" s="247">
        <v>1836</v>
      </c>
    </row>
    <row r="6" ht="14.25">
      <c r="A6" s="319" t="s">
        <v>380</v>
      </c>
    </row>
  </sheetData>
  <sheetProtection/>
  <mergeCells count="2">
    <mergeCell ref="A3:B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showGridLines="0" view="pageBreakPreview" zoomScaleSheetLayoutView="100" zoomScalePageLayoutView="0" workbookViewId="0" topLeftCell="A1">
      <pane xSplit="1" ySplit="3" topLeftCell="B30" activePane="bottomRight" state="frozen"/>
      <selection pane="topLeft" activeCell="A3" sqref="A3:E4"/>
      <selection pane="topRight" activeCell="A3" sqref="A3:E4"/>
      <selection pane="bottomLeft" activeCell="A3" sqref="A3:E4"/>
      <selection pane="bottomRight" activeCell="A3" sqref="A3"/>
    </sheetView>
  </sheetViews>
  <sheetFormatPr defaultColWidth="9.140625" defaultRowHeight="15"/>
  <cols>
    <col min="1" max="1" width="19.57421875" style="1" customWidth="1"/>
    <col min="2" max="4" width="7.140625" style="1" hidden="1" customWidth="1"/>
    <col min="5" max="11" width="7.140625" style="1" customWidth="1"/>
    <col min="12" max="12" width="7.140625" style="81" customWidth="1"/>
    <col min="13" max="13" width="7.140625" style="15" customWidth="1"/>
    <col min="14" max="14" width="7.140625" style="1" customWidth="1"/>
    <col min="15" max="16384" width="9.00390625" style="1" customWidth="1"/>
  </cols>
  <sheetData>
    <row r="1" ht="17.25">
      <c r="A1" s="296" t="s">
        <v>422</v>
      </c>
    </row>
    <row r="2" spans="1:14" s="74" customFormat="1" ht="12.75" customHeight="1">
      <c r="A2" s="73"/>
      <c r="N2" s="287" t="s">
        <v>381</v>
      </c>
    </row>
    <row r="3" spans="1:14" ht="39" customHeight="1">
      <c r="A3" s="284" t="s">
        <v>377</v>
      </c>
      <c r="B3" s="28">
        <v>15</v>
      </c>
      <c r="C3" s="14">
        <v>16</v>
      </c>
      <c r="D3" s="14">
        <v>17</v>
      </c>
      <c r="E3" s="14">
        <v>18</v>
      </c>
      <c r="F3" s="14">
        <v>19</v>
      </c>
      <c r="G3" s="14">
        <v>20</v>
      </c>
      <c r="H3" s="14">
        <v>21</v>
      </c>
      <c r="I3" s="14">
        <v>22</v>
      </c>
      <c r="J3" s="14">
        <v>23</v>
      </c>
      <c r="K3" s="29">
        <v>24</v>
      </c>
      <c r="L3" s="14">
        <v>25</v>
      </c>
      <c r="M3" s="29">
        <v>26</v>
      </c>
      <c r="N3" s="14">
        <v>27</v>
      </c>
    </row>
    <row r="4" spans="1:14" ht="21.75" customHeight="1">
      <c r="A4" s="82" t="s">
        <v>64</v>
      </c>
      <c r="B4" s="31" t="s">
        <v>13</v>
      </c>
      <c r="C4" s="31">
        <v>1</v>
      </c>
      <c r="D4" s="31" t="s">
        <v>13</v>
      </c>
      <c r="E4" s="31" t="s">
        <v>13</v>
      </c>
      <c r="F4" s="31" t="s">
        <v>13</v>
      </c>
      <c r="G4" s="31">
        <v>1</v>
      </c>
      <c r="H4" s="31" t="s">
        <v>13</v>
      </c>
      <c r="I4" s="31" t="s">
        <v>13</v>
      </c>
      <c r="J4" s="31">
        <v>2</v>
      </c>
      <c r="K4" s="31">
        <v>2</v>
      </c>
      <c r="L4" s="1">
        <v>1</v>
      </c>
      <c r="M4" s="1">
        <v>3</v>
      </c>
      <c r="N4" s="15" t="s">
        <v>345</v>
      </c>
    </row>
    <row r="5" spans="1:14" ht="21.75" customHeight="1">
      <c r="A5" s="82" t="s">
        <v>346</v>
      </c>
      <c r="B5" s="31">
        <v>2</v>
      </c>
      <c r="C5" s="31">
        <v>2</v>
      </c>
      <c r="D5" s="31">
        <v>2</v>
      </c>
      <c r="E5" s="31">
        <v>2</v>
      </c>
      <c r="F5" s="31">
        <v>2</v>
      </c>
      <c r="G5" s="31">
        <v>1</v>
      </c>
      <c r="H5" s="31">
        <v>2</v>
      </c>
      <c r="I5" s="31">
        <v>1</v>
      </c>
      <c r="J5" s="31" t="s">
        <v>13</v>
      </c>
      <c r="K5" s="31" t="s">
        <v>13</v>
      </c>
      <c r="L5" s="1">
        <v>3</v>
      </c>
      <c r="M5" s="31" t="s">
        <v>13</v>
      </c>
      <c r="N5" s="1">
        <v>1</v>
      </c>
    </row>
    <row r="6" spans="1:14" ht="21.75" customHeight="1">
      <c r="A6" s="82" t="s">
        <v>65</v>
      </c>
      <c r="B6" s="31" t="s">
        <v>13</v>
      </c>
      <c r="C6" s="31" t="s">
        <v>13</v>
      </c>
      <c r="D6" s="31" t="s">
        <v>13</v>
      </c>
      <c r="E6" s="31" t="s">
        <v>13</v>
      </c>
      <c r="F6" s="31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  <c r="N6" s="15" t="s">
        <v>345</v>
      </c>
    </row>
    <row r="7" spans="1:14" ht="21.75" customHeight="1">
      <c r="A7" s="82" t="s">
        <v>66</v>
      </c>
      <c r="B7" s="31">
        <v>1</v>
      </c>
      <c r="C7" s="31">
        <v>2</v>
      </c>
      <c r="D7" s="31">
        <v>1</v>
      </c>
      <c r="E7" s="31" t="s">
        <v>13</v>
      </c>
      <c r="F7" s="31" t="s">
        <v>13</v>
      </c>
      <c r="G7" s="31">
        <v>1</v>
      </c>
      <c r="H7" s="31" t="s">
        <v>13</v>
      </c>
      <c r="I7" s="31" t="s">
        <v>13</v>
      </c>
      <c r="J7" s="31">
        <v>1</v>
      </c>
      <c r="K7" s="31" t="s">
        <v>13</v>
      </c>
      <c r="L7" s="1">
        <v>1</v>
      </c>
      <c r="M7" s="240" t="s">
        <v>13</v>
      </c>
      <c r="N7" s="15" t="s">
        <v>345</v>
      </c>
    </row>
    <row r="8" spans="1:14" ht="21.75" customHeight="1">
      <c r="A8" s="82" t="s">
        <v>67</v>
      </c>
      <c r="B8" s="31" t="s">
        <v>68</v>
      </c>
      <c r="C8" s="31" t="s">
        <v>68</v>
      </c>
      <c r="D8" s="31">
        <v>1</v>
      </c>
      <c r="E8" s="31" t="s">
        <v>68</v>
      </c>
      <c r="F8" s="31" t="s">
        <v>68</v>
      </c>
      <c r="G8" s="31" t="s">
        <v>68</v>
      </c>
      <c r="H8" s="31">
        <v>1</v>
      </c>
      <c r="I8" s="31" t="s">
        <v>68</v>
      </c>
      <c r="J8" s="31" t="s">
        <v>68</v>
      </c>
      <c r="K8" s="31" t="s">
        <v>68</v>
      </c>
      <c r="L8" s="31" t="s">
        <v>13</v>
      </c>
      <c r="M8" s="240" t="s">
        <v>13</v>
      </c>
      <c r="N8" s="31" t="s">
        <v>13</v>
      </c>
    </row>
    <row r="9" spans="1:14" ht="21.75" customHeight="1">
      <c r="A9" s="82" t="s">
        <v>69</v>
      </c>
      <c r="B9" s="31" t="s">
        <v>68</v>
      </c>
      <c r="C9" s="31" t="s">
        <v>68</v>
      </c>
      <c r="D9" s="31" t="s">
        <v>68</v>
      </c>
      <c r="E9" s="31" t="s">
        <v>68</v>
      </c>
      <c r="F9" s="31" t="s">
        <v>68</v>
      </c>
      <c r="G9" s="31" t="s">
        <v>68</v>
      </c>
      <c r="H9" s="31" t="s">
        <v>68</v>
      </c>
      <c r="I9" s="31" t="s">
        <v>68</v>
      </c>
      <c r="J9" s="31" t="s">
        <v>68</v>
      </c>
      <c r="K9" s="31" t="s">
        <v>68</v>
      </c>
      <c r="L9" s="31" t="s">
        <v>13</v>
      </c>
      <c r="M9" s="240" t="s">
        <v>13</v>
      </c>
      <c r="N9" s="31" t="s">
        <v>13</v>
      </c>
    </row>
    <row r="10" spans="1:14" ht="21.75" customHeight="1">
      <c r="A10" s="82" t="s">
        <v>70</v>
      </c>
      <c r="B10" s="31" t="s">
        <v>68</v>
      </c>
      <c r="C10" s="31" t="s">
        <v>68</v>
      </c>
      <c r="D10" s="31">
        <v>1</v>
      </c>
      <c r="E10" s="31">
        <v>1</v>
      </c>
      <c r="F10" s="31" t="s">
        <v>68</v>
      </c>
      <c r="G10" s="31" t="s">
        <v>68</v>
      </c>
      <c r="H10" s="31">
        <v>1</v>
      </c>
      <c r="I10" s="31" t="s">
        <v>68</v>
      </c>
      <c r="J10" s="31" t="s">
        <v>68</v>
      </c>
      <c r="K10" s="31">
        <v>1</v>
      </c>
      <c r="L10" s="1">
        <v>2</v>
      </c>
      <c r="M10" s="240" t="s">
        <v>13</v>
      </c>
      <c r="N10" s="1">
        <v>2</v>
      </c>
    </row>
    <row r="11" spans="1:14" ht="21.75" customHeight="1">
      <c r="A11" s="82" t="s">
        <v>71</v>
      </c>
      <c r="B11" s="31" t="s">
        <v>68</v>
      </c>
      <c r="C11" s="31" t="s">
        <v>68</v>
      </c>
      <c r="D11" s="31" t="s">
        <v>68</v>
      </c>
      <c r="E11" s="31" t="s">
        <v>68</v>
      </c>
      <c r="F11" s="31" t="s">
        <v>68</v>
      </c>
      <c r="G11" s="31" t="s">
        <v>68</v>
      </c>
      <c r="H11" s="31" t="s">
        <v>68</v>
      </c>
      <c r="I11" s="31" t="s">
        <v>68</v>
      </c>
      <c r="J11" s="31" t="s">
        <v>68</v>
      </c>
      <c r="K11" s="31" t="s">
        <v>68</v>
      </c>
      <c r="L11" s="31" t="s">
        <v>13</v>
      </c>
      <c r="M11" s="240" t="s">
        <v>13</v>
      </c>
      <c r="N11" s="31" t="s">
        <v>13</v>
      </c>
    </row>
    <row r="12" spans="1:14" ht="21.75" customHeight="1">
      <c r="A12" s="82" t="s">
        <v>72</v>
      </c>
      <c r="B12" s="31" t="s">
        <v>68</v>
      </c>
      <c r="C12" s="31" t="s">
        <v>68</v>
      </c>
      <c r="D12" s="31" t="s">
        <v>68</v>
      </c>
      <c r="E12" s="31" t="s">
        <v>68</v>
      </c>
      <c r="F12" s="31" t="s">
        <v>68</v>
      </c>
      <c r="G12" s="31" t="s">
        <v>68</v>
      </c>
      <c r="H12" s="31" t="s">
        <v>68</v>
      </c>
      <c r="I12" s="31" t="s">
        <v>68</v>
      </c>
      <c r="J12" s="31">
        <v>1</v>
      </c>
      <c r="K12" s="31" t="s">
        <v>68</v>
      </c>
      <c r="L12" s="31" t="s">
        <v>13</v>
      </c>
      <c r="M12" s="240" t="s">
        <v>13</v>
      </c>
      <c r="N12" s="31" t="s">
        <v>13</v>
      </c>
    </row>
    <row r="13" spans="1:14" ht="24.75" customHeight="1">
      <c r="A13" s="82" t="s">
        <v>73</v>
      </c>
      <c r="B13" s="31" t="s">
        <v>68</v>
      </c>
      <c r="C13" s="31" t="s">
        <v>68</v>
      </c>
      <c r="D13" s="31" t="s">
        <v>68</v>
      </c>
      <c r="E13" s="31" t="s">
        <v>68</v>
      </c>
      <c r="F13" s="31" t="s">
        <v>68</v>
      </c>
      <c r="G13" s="31" t="s">
        <v>68</v>
      </c>
      <c r="H13" s="31">
        <v>1</v>
      </c>
      <c r="I13" s="31" t="s">
        <v>68</v>
      </c>
      <c r="J13" s="31" t="s">
        <v>68</v>
      </c>
      <c r="K13" s="31" t="s">
        <v>68</v>
      </c>
      <c r="L13" s="31" t="s">
        <v>13</v>
      </c>
      <c r="M13" s="1">
        <v>1</v>
      </c>
      <c r="N13" s="31" t="s">
        <v>13</v>
      </c>
    </row>
    <row r="14" spans="1:14" ht="24.75" customHeight="1">
      <c r="A14" s="82" t="s">
        <v>74</v>
      </c>
      <c r="B14" s="31">
        <v>1</v>
      </c>
      <c r="C14" s="31">
        <v>1</v>
      </c>
      <c r="D14" s="31">
        <v>1</v>
      </c>
      <c r="E14" s="31" t="s">
        <v>68</v>
      </c>
      <c r="F14" s="31" t="s">
        <v>68</v>
      </c>
      <c r="G14" s="31" t="s">
        <v>68</v>
      </c>
      <c r="H14" s="31" t="s">
        <v>68</v>
      </c>
      <c r="I14" s="31">
        <v>1</v>
      </c>
      <c r="J14" s="31" t="s">
        <v>68</v>
      </c>
      <c r="K14" s="31" t="s">
        <v>68</v>
      </c>
      <c r="L14" s="31" t="s">
        <v>13</v>
      </c>
      <c r="M14" s="240" t="s">
        <v>13</v>
      </c>
      <c r="N14" s="1">
        <v>1</v>
      </c>
    </row>
    <row r="15" spans="1:14" ht="24.75" customHeight="1">
      <c r="A15" s="82" t="s">
        <v>75</v>
      </c>
      <c r="B15" s="31" t="s">
        <v>68</v>
      </c>
      <c r="C15" s="31" t="s">
        <v>68</v>
      </c>
      <c r="D15" s="31">
        <v>1</v>
      </c>
      <c r="E15" s="31" t="s">
        <v>68</v>
      </c>
      <c r="F15" s="31" t="s">
        <v>68</v>
      </c>
      <c r="G15" s="31" t="s">
        <v>68</v>
      </c>
      <c r="H15" s="31" t="s">
        <v>68</v>
      </c>
      <c r="I15" s="31">
        <v>1</v>
      </c>
      <c r="J15" s="31" t="s">
        <v>68</v>
      </c>
      <c r="K15" s="31" t="s">
        <v>68</v>
      </c>
      <c r="L15" s="31" t="s">
        <v>13</v>
      </c>
      <c r="M15" s="240" t="s">
        <v>13</v>
      </c>
      <c r="N15" s="31" t="s">
        <v>13</v>
      </c>
    </row>
    <row r="16" spans="1:14" ht="24.75" customHeight="1">
      <c r="A16" s="82" t="s">
        <v>76</v>
      </c>
      <c r="B16" s="31" t="s">
        <v>68</v>
      </c>
      <c r="C16" s="31" t="s">
        <v>68</v>
      </c>
      <c r="D16" s="31" t="s">
        <v>68</v>
      </c>
      <c r="E16" s="31">
        <v>1</v>
      </c>
      <c r="F16" s="31" t="s">
        <v>68</v>
      </c>
      <c r="G16" s="31" t="s">
        <v>68</v>
      </c>
      <c r="H16" s="31" t="s">
        <v>68</v>
      </c>
      <c r="I16" s="31" t="s">
        <v>68</v>
      </c>
      <c r="J16" s="31" t="s">
        <v>68</v>
      </c>
      <c r="K16" s="31" t="s">
        <v>68</v>
      </c>
      <c r="L16" s="31" t="s">
        <v>13</v>
      </c>
      <c r="M16" s="1">
        <v>1</v>
      </c>
      <c r="N16" s="1">
        <v>1</v>
      </c>
    </row>
    <row r="17" spans="1:14" ht="24.75" customHeight="1">
      <c r="A17" s="82" t="s">
        <v>77</v>
      </c>
      <c r="B17" s="31" t="s">
        <v>68</v>
      </c>
      <c r="C17" s="31" t="s">
        <v>68</v>
      </c>
      <c r="D17" s="31" t="s">
        <v>68</v>
      </c>
      <c r="E17" s="31">
        <v>1</v>
      </c>
      <c r="F17" s="31" t="s">
        <v>68</v>
      </c>
      <c r="G17" s="31">
        <v>1</v>
      </c>
      <c r="H17" s="31">
        <v>1</v>
      </c>
      <c r="I17" s="31" t="s">
        <v>68</v>
      </c>
      <c r="J17" s="31" t="s">
        <v>68</v>
      </c>
      <c r="K17" s="31" t="s">
        <v>68</v>
      </c>
      <c r="L17" s="31" t="s">
        <v>13</v>
      </c>
      <c r="M17" s="240" t="s">
        <v>13</v>
      </c>
      <c r="N17" s="31" t="s">
        <v>13</v>
      </c>
    </row>
    <row r="18" spans="1:14" ht="24.75" customHeight="1">
      <c r="A18" s="82" t="s">
        <v>78</v>
      </c>
      <c r="B18" s="31" t="s">
        <v>68</v>
      </c>
      <c r="C18" s="31" t="s">
        <v>68</v>
      </c>
      <c r="D18" s="31" t="s">
        <v>68</v>
      </c>
      <c r="E18" s="31" t="s">
        <v>68</v>
      </c>
      <c r="F18" s="31" t="s">
        <v>68</v>
      </c>
      <c r="G18" s="31" t="s">
        <v>68</v>
      </c>
      <c r="H18" s="31" t="s">
        <v>68</v>
      </c>
      <c r="I18" s="31" t="s">
        <v>68</v>
      </c>
      <c r="J18" s="31" t="s">
        <v>68</v>
      </c>
      <c r="K18" s="31" t="s">
        <v>68</v>
      </c>
      <c r="L18" s="31" t="s">
        <v>13</v>
      </c>
      <c r="M18" s="240" t="s">
        <v>13</v>
      </c>
      <c r="N18" s="31" t="s">
        <v>13</v>
      </c>
    </row>
    <row r="19" spans="1:14" ht="24.75" customHeight="1">
      <c r="A19" s="82" t="s">
        <v>79</v>
      </c>
      <c r="B19" s="31">
        <v>1</v>
      </c>
      <c r="C19" s="31" t="s">
        <v>68</v>
      </c>
      <c r="D19" s="31">
        <v>1</v>
      </c>
      <c r="E19" s="31" t="s">
        <v>68</v>
      </c>
      <c r="F19" s="31">
        <v>1</v>
      </c>
      <c r="G19" s="31" t="s">
        <v>68</v>
      </c>
      <c r="H19" s="31" t="s">
        <v>68</v>
      </c>
      <c r="I19" s="31" t="s">
        <v>68</v>
      </c>
      <c r="J19" s="31">
        <v>1</v>
      </c>
      <c r="K19" s="31" t="s">
        <v>68</v>
      </c>
      <c r="L19" s="1">
        <v>1</v>
      </c>
      <c r="M19" s="240" t="s">
        <v>13</v>
      </c>
      <c r="N19" s="31" t="s">
        <v>13</v>
      </c>
    </row>
    <row r="20" spans="1:14" ht="24.75" customHeight="1">
      <c r="A20" s="82" t="s">
        <v>80</v>
      </c>
      <c r="B20" s="31" t="s">
        <v>68</v>
      </c>
      <c r="C20" s="31" t="s">
        <v>68</v>
      </c>
      <c r="D20" s="31">
        <v>1</v>
      </c>
      <c r="E20" s="31" t="s">
        <v>68</v>
      </c>
      <c r="F20" s="31">
        <v>1</v>
      </c>
      <c r="G20" s="31" t="s">
        <v>68</v>
      </c>
      <c r="H20" s="31">
        <v>4</v>
      </c>
      <c r="I20" s="31">
        <v>2</v>
      </c>
      <c r="J20" s="31" t="s">
        <v>68</v>
      </c>
      <c r="K20" s="31" t="s">
        <v>68</v>
      </c>
      <c r="L20" s="31" t="s">
        <v>13</v>
      </c>
      <c r="M20" s="240" t="s">
        <v>13</v>
      </c>
      <c r="N20" s="31" t="s">
        <v>13</v>
      </c>
    </row>
    <row r="21" spans="1:14" ht="24.75" customHeight="1">
      <c r="A21" s="82" t="s">
        <v>81</v>
      </c>
      <c r="B21" s="31">
        <v>1</v>
      </c>
      <c r="C21" s="31">
        <v>1</v>
      </c>
      <c r="D21" s="31">
        <v>1</v>
      </c>
      <c r="E21" s="31" t="s">
        <v>68</v>
      </c>
      <c r="F21" s="31" t="s">
        <v>68</v>
      </c>
      <c r="G21" s="31">
        <v>1</v>
      </c>
      <c r="H21" s="31">
        <v>3</v>
      </c>
      <c r="I21" s="31">
        <v>1</v>
      </c>
      <c r="J21" s="31">
        <v>1</v>
      </c>
      <c r="K21" s="31" t="s">
        <v>68</v>
      </c>
      <c r="L21" s="31" t="s">
        <v>13</v>
      </c>
      <c r="M21" s="1">
        <v>1</v>
      </c>
      <c r="N21" s="31" t="s">
        <v>13</v>
      </c>
    </row>
    <row r="22" spans="1:14" ht="24.75" customHeight="1">
      <c r="A22" s="82" t="s">
        <v>82</v>
      </c>
      <c r="B22" s="31" t="s">
        <v>68</v>
      </c>
      <c r="C22" s="31" t="s">
        <v>68</v>
      </c>
      <c r="D22" s="31">
        <v>2</v>
      </c>
      <c r="E22" s="31">
        <v>1</v>
      </c>
      <c r="F22" s="31" t="s">
        <v>68</v>
      </c>
      <c r="G22" s="31">
        <v>3</v>
      </c>
      <c r="H22" s="31">
        <v>1</v>
      </c>
      <c r="I22" s="31" t="s">
        <v>68</v>
      </c>
      <c r="J22" s="31" t="s">
        <v>68</v>
      </c>
      <c r="K22" s="31" t="s">
        <v>68</v>
      </c>
      <c r="L22" s="1">
        <v>1</v>
      </c>
      <c r="M22" s="1">
        <v>1</v>
      </c>
      <c r="N22" s="1">
        <v>2</v>
      </c>
    </row>
    <row r="23" spans="1:14" ht="24.75" customHeight="1">
      <c r="A23" s="82" t="s">
        <v>83</v>
      </c>
      <c r="B23" s="31" t="s">
        <v>68</v>
      </c>
      <c r="C23" s="31" t="s">
        <v>68</v>
      </c>
      <c r="D23" s="31" t="s">
        <v>68</v>
      </c>
      <c r="E23" s="31" t="s">
        <v>68</v>
      </c>
      <c r="F23" s="31" t="s">
        <v>68</v>
      </c>
      <c r="G23" s="31" t="s">
        <v>68</v>
      </c>
      <c r="H23" s="31" t="s">
        <v>68</v>
      </c>
      <c r="I23" s="31" t="s">
        <v>68</v>
      </c>
      <c r="J23" s="31" t="s">
        <v>68</v>
      </c>
      <c r="K23" s="31" t="s">
        <v>68</v>
      </c>
      <c r="L23" s="31" t="s">
        <v>13</v>
      </c>
      <c r="M23" s="1">
        <v>2</v>
      </c>
      <c r="N23" s="31" t="s">
        <v>13</v>
      </c>
    </row>
    <row r="24" spans="1:14" ht="24.75" customHeight="1">
      <c r="A24" s="82" t="s">
        <v>84</v>
      </c>
      <c r="B24" s="31">
        <v>1</v>
      </c>
      <c r="C24" s="31">
        <v>1</v>
      </c>
      <c r="D24" s="31" t="s">
        <v>68</v>
      </c>
      <c r="E24" s="31" t="s">
        <v>68</v>
      </c>
      <c r="F24" s="31" t="s">
        <v>68</v>
      </c>
      <c r="G24" s="31" t="s">
        <v>68</v>
      </c>
      <c r="H24" s="31" t="s">
        <v>68</v>
      </c>
      <c r="I24" s="31" t="s">
        <v>68</v>
      </c>
      <c r="J24" s="31" t="s">
        <v>68</v>
      </c>
      <c r="K24" s="31" t="s">
        <v>68</v>
      </c>
      <c r="L24" s="31" t="s">
        <v>13</v>
      </c>
      <c r="M24" s="240" t="s">
        <v>13</v>
      </c>
      <c r="N24" s="31" t="s">
        <v>13</v>
      </c>
    </row>
    <row r="25" spans="1:14" ht="24.75" customHeight="1">
      <c r="A25" s="82" t="s">
        <v>85</v>
      </c>
      <c r="B25" s="31" t="s">
        <v>68</v>
      </c>
      <c r="C25" s="31" t="s">
        <v>68</v>
      </c>
      <c r="D25" s="31">
        <v>1</v>
      </c>
      <c r="E25" s="31" t="s">
        <v>68</v>
      </c>
      <c r="F25" s="31" t="s">
        <v>68</v>
      </c>
      <c r="G25" s="31" t="s">
        <v>68</v>
      </c>
      <c r="H25" s="31" t="s">
        <v>68</v>
      </c>
      <c r="I25" s="31">
        <v>1</v>
      </c>
      <c r="J25" s="31" t="s">
        <v>68</v>
      </c>
      <c r="K25" s="31" t="s">
        <v>68</v>
      </c>
      <c r="L25" s="31" t="s">
        <v>13</v>
      </c>
      <c r="M25" s="240" t="s">
        <v>13</v>
      </c>
      <c r="N25" s="31" t="s">
        <v>13</v>
      </c>
    </row>
    <row r="26" spans="1:14" ht="24.75" customHeight="1">
      <c r="A26" s="82" t="s">
        <v>86</v>
      </c>
      <c r="B26" s="31" t="s">
        <v>68</v>
      </c>
      <c r="C26" s="31" t="s">
        <v>68</v>
      </c>
      <c r="D26" s="31" t="s">
        <v>68</v>
      </c>
      <c r="E26" s="31" t="s">
        <v>68</v>
      </c>
      <c r="F26" s="31" t="s">
        <v>68</v>
      </c>
      <c r="G26" s="31" t="s">
        <v>68</v>
      </c>
      <c r="H26" s="31" t="s">
        <v>68</v>
      </c>
      <c r="I26" s="31" t="s">
        <v>68</v>
      </c>
      <c r="J26" s="31" t="s">
        <v>68</v>
      </c>
      <c r="K26" s="31" t="s">
        <v>68</v>
      </c>
      <c r="L26" s="31" t="s">
        <v>13</v>
      </c>
      <c r="M26" s="240" t="s">
        <v>13</v>
      </c>
      <c r="N26" s="31" t="s">
        <v>13</v>
      </c>
    </row>
    <row r="27" spans="1:14" ht="24.75" customHeight="1">
      <c r="A27" s="82" t="s">
        <v>87</v>
      </c>
      <c r="B27" s="31" t="s">
        <v>68</v>
      </c>
      <c r="C27" s="31" t="s">
        <v>68</v>
      </c>
      <c r="D27" s="31">
        <v>1</v>
      </c>
      <c r="E27" s="31" t="s">
        <v>68</v>
      </c>
      <c r="F27" s="31" t="s">
        <v>68</v>
      </c>
      <c r="G27" s="31" t="s">
        <v>68</v>
      </c>
      <c r="H27" s="31" t="s">
        <v>68</v>
      </c>
      <c r="I27" s="31" t="s">
        <v>68</v>
      </c>
      <c r="J27" s="31" t="s">
        <v>68</v>
      </c>
      <c r="K27" s="31" t="s">
        <v>68</v>
      </c>
      <c r="L27" s="31" t="s">
        <v>13</v>
      </c>
      <c r="M27" s="240" t="s">
        <v>13</v>
      </c>
      <c r="N27" s="31" t="s">
        <v>13</v>
      </c>
    </row>
    <row r="28" spans="1:14" ht="24.75" customHeight="1">
      <c r="A28" s="82" t="s">
        <v>88</v>
      </c>
      <c r="B28" s="31">
        <v>2</v>
      </c>
      <c r="C28" s="31" t="s">
        <v>68</v>
      </c>
      <c r="D28" s="31">
        <v>1</v>
      </c>
      <c r="E28" s="31">
        <v>8</v>
      </c>
      <c r="F28" s="31" t="s">
        <v>68</v>
      </c>
      <c r="G28" s="31">
        <v>2</v>
      </c>
      <c r="H28" s="31">
        <v>2</v>
      </c>
      <c r="I28" s="31">
        <v>1</v>
      </c>
      <c r="J28" s="31" t="s">
        <v>68</v>
      </c>
      <c r="K28" s="31">
        <v>1</v>
      </c>
      <c r="L28" s="1">
        <v>1</v>
      </c>
      <c r="M28" s="240" t="s">
        <v>13</v>
      </c>
      <c r="N28" s="31" t="s">
        <v>13</v>
      </c>
    </row>
    <row r="29" spans="1:14" ht="24.75" customHeight="1">
      <c r="A29" s="82" t="s">
        <v>89</v>
      </c>
      <c r="B29" s="31">
        <v>1</v>
      </c>
      <c r="C29" s="31" t="s">
        <v>68</v>
      </c>
      <c r="D29" s="31" t="s">
        <v>68</v>
      </c>
      <c r="E29" s="31" t="s">
        <v>68</v>
      </c>
      <c r="F29" s="31">
        <v>2</v>
      </c>
      <c r="G29" s="31" t="s">
        <v>68</v>
      </c>
      <c r="H29" s="31">
        <v>1</v>
      </c>
      <c r="I29" s="31" t="s">
        <v>68</v>
      </c>
      <c r="J29" s="31" t="s">
        <v>68</v>
      </c>
      <c r="K29" s="31" t="s">
        <v>68</v>
      </c>
      <c r="L29" s="1">
        <v>2</v>
      </c>
      <c r="M29" s="240" t="s">
        <v>13</v>
      </c>
      <c r="N29" s="31" t="s">
        <v>13</v>
      </c>
    </row>
    <row r="30" spans="1:14" ht="24.75" customHeight="1">
      <c r="A30" s="82" t="s">
        <v>8</v>
      </c>
      <c r="B30" s="31">
        <v>4</v>
      </c>
      <c r="C30" s="31">
        <v>6</v>
      </c>
      <c r="D30" s="31">
        <v>6</v>
      </c>
      <c r="E30" s="31">
        <v>7</v>
      </c>
      <c r="F30" s="31">
        <v>3</v>
      </c>
      <c r="G30" s="31">
        <v>2</v>
      </c>
      <c r="H30" s="31" t="s">
        <v>68</v>
      </c>
      <c r="I30" s="31">
        <v>2</v>
      </c>
      <c r="J30" s="31">
        <v>6</v>
      </c>
      <c r="K30" s="31">
        <v>2</v>
      </c>
      <c r="L30" s="1">
        <v>2</v>
      </c>
      <c r="M30" s="1">
        <v>4</v>
      </c>
      <c r="N30" s="1">
        <v>3</v>
      </c>
    </row>
    <row r="31" spans="1:14" ht="24.75" customHeight="1">
      <c r="A31" s="82" t="s">
        <v>90</v>
      </c>
      <c r="B31" s="31">
        <v>7</v>
      </c>
      <c r="C31" s="31">
        <v>1</v>
      </c>
      <c r="D31" s="31">
        <v>7</v>
      </c>
      <c r="E31" s="31">
        <v>8</v>
      </c>
      <c r="F31" s="31">
        <v>1</v>
      </c>
      <c r="G31" s="31">
        <v>5</v>
      </c>
      <c r="H31" s="31">
        <v>3</v>
      </c>
      <c r="I31" s="31">
        <v>1</v>
      </c>
      <c r="J31" s="31">
        <v>5</v>
      </c>
      <c r="K31" s="31">
        <v>3</v>
      </c>
      <c r="L31" s="1">
        <v>3</v>
      </c>
      <c r="M31" s="1">
        <v>2</v>
      </c>
      <c r="N31" s="1">
        <v>4</v>
      </c>
    </row>
    <row r="32" spans="1:14" ht="24.75" customHeight="1">
      <c r="A32" s="83" t="s">
        <v>91</v>
      </c>
      <c r="B32" s="32">
        <f aca="true" t="shared" si="0" ref="B32:N32">SUM(B4:B31)</f>
        <v>21</v>
      </c>
      <c r="C32" s="32">
        <f t="shared" si="0"/>
        <v>15</v>
      </c>
      <c r="D32" s="32">
        <f t="shared" si="0"/>
        <v>28</v>
      </c>
      <c r="E32" s="32">
        <f t="shared" si="0"/>
        <v>29</v>
      </c>
      <c r="F32" s="32">
        <f t="shared" si="0"/>
        <v>10</v>
      </c>
      <c r="G32" s="32">
        <f t="shared" si="0"/>
        <v>17</v>
      </c>
      <c r="H32" s="32">
        <f t="shared" si="0"/>
        <v>20</v>
      </c>
      <c r="I32" s="32">
        <f t="shared" si="0"/>
        <v>11</v>
      </c>
      <c r="J32" s="32">
        <f t="shared" si="0"/>
        <v>17</v>
      </c>
      <c r="K32" s="32">
        <f t="shared" si="0"/>
        <v>9</v>
      </c>
      <c r="L32" s="32">
        <f t="shared" si="0"/>
        <v>17</v>
      </c>
      <c r="M32" s="32">
        <f t="shared" si="0"/>
        <v>15</v>
      </c>
      <c r="N32" s="32">
        <f t="shared" si="0"/>
        <v>14</v>
      </c>
    </row>
    <row r="33" spans="1:12" ht="13.5">
      <c r="A33" s="340" t="s">
        <v>37</v>
      </c>
      <c r="B33" s="340"/>
      <c r="C33" s="340"/>
      <c r="D33" s="340"/>
      <c r="E33" s="340"/>
      <c r="F33" s="18"/>
      <c r="L33" s="1"/>
    </row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>
      <c r="L49" s="1"/>
    </row>
    <row r="50" ht="21.75" customHeight="1">
      <c r="L50" s="1"/>
    </row>
    <row r="51" ht="21.75" customHeight="1">
      <c r="L51" s="1"/>
    </row>
  </sheetData>
  <sheetProtection/>
  <mergeCells count="1">
    <mergeCell ref="A33:E33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3"/>
  <sheetViews>
    <sheetView showGridLines="0" view="pageBreakPreview" zoomScaleSheetLayoutView="100" zoomScalePageLayoutView="0" workbookViewId="0" topLeftCell="A11">
      <selection activeCell="D56" sqref="D56"/>
    </sheetView>
  </sheetViews>
  <sheetFormatPr defaultColWidth="9.140625" defaultRowHeight="15"/>
  <cols>
    <col min="1" max="1" width="5.7109375" style="35" customWidth="1"/>
    <col min="2" max="2" width="4.421875" style="35" bestFit="1" customWidth="1"/>
    <col min="3" max="3" width="5.140625" style="36" customWidth="1"/>
    <col min="4" max="30" width="2.57421875" style="81" customWidth="1"/>
    <col min="31" max="16384" width="9.00390625" style="1" customWidth="1"/>
  </cols>
  <sheetData>
    <row r="1" ht="17.25">
      <c r="A1" s="294" t="s">
        <v>423</v>
      </c>
    </row>
    <row r="2" spans="1:30" ht="19.5" customHeight="1">
      <c r="A2" s="58"/>
      <c r="W2" s="49"/>
      <c r="X2" s="49"/>
      <c r="Y2" s="49"/>
      <c r="Z2" s="49"/>
      <c r="AA2" s="49"/>
      <c r="AB2" s="49"/>
      <c r="AC2" s="49"/>
      <c r="AD2" s="84" t="s">
        <v>375</v>
      </c>
    </row>
    <row r="3" spans="1:30" ht="19.5" customHeight="1">
      <c r="A3" s="325" t="s">
        <v>1</v>
      </c>
      <c r="B3" s="326"/>
      <c r="C3" s="326"/>
      <c r="D3" s="359" t="s">
        <v>92</v>
      </c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 t="s">
        <v>93</v>
      </c>
      <c r="Q3" s="359"/>
      <c r="R3" s="359"/>
      <c r="S3" s="359"/>
      <c r="T3" s="359"/>
      <c r="U3" s="359"/>
      <c r="V3" s="359" t="s">
        <v>94</v>
      </c>
      <c r="W3" s="359"/>
      <c r="X3" s="359"/>
      <c r="Y3" s="359"/>
      <c r="Z3" s="359"/>
      <c r="AA3" s="359"/>
      <c r="AB3" s="359"/>
      <c r="AC3" s="359"/>
      <c r="AD3" s="360"/>
    </row>
    <row r="4" spans="1:30" ht="21.75" customHeight="1">
      <c r="A4" s="325"/>
      <c r="B4" s="326"/>
      <c r="C4" s="326"/>
      <c r="D4" s="359" t="s">
        <v>95</v>
      </c>
      <c r="E4" s="359"/>
      <c r="F4" s="359"/>
      <c r="G4" s="359"/>
      <c r="H4" s="359"/>
      <c r="I4" s="359"/>
      <c r="J4" s="361" t="s">
        <v>96</v>
      </c>
      <c r="K4" s="361"/>
      <c r="L4" s="361"/>
      <c r="M4" s="361" t="s">
        <v>97</v>
      </c>
      <c r="N4" s="361"/>
      <c r="O4" s="361"/>
      <c r="P4" s="359" t="s">
        <v>98</v>
      </c>
      <c r="Q4" s="359"/>
      <c r="R4" s="359"/>
      <c r="S4" s="362" t="s">
        <v>99</v>
      </c>
      <c r="T4" s="362"/>
      <c r="U4" s="362"/>
      <c r="V4" s="363" t="s">
        <v>100</v>
      </c>
      <c r="W4" s="363"/>
      <c r="X4" s="363"/>
      <c r="Y4" s="363"/>
      <c r="Z4" s="363"/>
      <c r="AA4" s="363"/>
      <c r="AB4" s="363"/>
      <c r="AC4" s="363"/>
      <c r="AD4" s="364"/>
    </row>
    <row r="5" spans="1:30" ht="21.75" customHeight="1">
      <c r="A5" s="325"/>
      <c r="B5" s="326"/>
      <c r="C5" s="326"/>
      <c r="D5" s="359"/>
      <c r="E5" s="359"/>
      <c r="F5" s="359"/>
      <c r="G5" s="359"/>
      <c r="H5" s="359"/>
      <c r="I5" s="359"/>
      <c r="J5" s="361"/>
      <c r="K5" s="361"/>
      <c r="L5" s="361"/>
      <c r="M5" s="361"/>
      <c r="N5" s="361"/>
      <c r="O5" s="361"/>
      <c r="P5" s="359"/>
      <c r="Q5" s="359"/>
      <c r="R5" s="359"/>
      <c r="S5" s="362"/>
      <c r="T5" s="362"/>
      <c r="U5" s="362"/>
      <c r="V5" s="359" t="s">
        <v>101</v>
      </c>
      <c r="W5" s="359"/>
      <c r="X5" s="359"/>
      <c r="Y5" s="359"/>
      <c r="Z5" s="368" t="s">
        <v>102</v>
      </c>
      <c r="AA5" s="368"/>
      <c r="AB5" s="368"/>
      <c r="AC5" s="368"/>
      <c r="AD5" s="369"/>
    </row>
    <row r="6" spans="1:30" s="16" customFormat="1" ht="16.5" customHeight="1">
      <c r="A6" s="85"/>
      <c r="B6" s="85"/>
      <c r="C6" s="86"/>
      <c r="D6" s="365" t="s">
        <v>27</v>
      </c>
      <c r="E6" s="366"/>
      <c r="F6" s="366"/>
      <c r="G6" s="366"/>
      <c r="H6" s="366"/>
      <c r="I6" s="366"/>
      <c r="J6" s="367" t="s">
        <v>103</v>
      </c>
      <c r="K6" s="367"/>
      <c r="L6" s="367"/>
      <c r="M6" s="367" t="s">
        <v>103</v>
      </c>
      <c r="N6" s="367"/>
      <c r="O6" s="367"/>
      <c r="P6" s="367" t="s">
        <v>26</v>
      </c>
      <c r="Q6" s="367"/>
      <c r="R6" s="367"/>
      <c r="S6" s="367" t="s">
        <v>26</v>
      </c>
      <c r="T6" s="367"/>
      <c r="U6" s="367"/>
      <c r="V6" s="367" t="s">
        <v>24</v>
      </c>
      <c r="W6" s="367"/>
      <c r="X6" s="367"/>
      <c r="Y6" s="367"/>
      <c r="Z6" s="367" t="s">
        <v>104</v>
      </c>
      <c r="AA6" s="367"/>
      <c r="AB6" s="367"/>
      <c r="AC6" s="367"/>
      <c r="AD6" s="367"/>
    </row>
    <row r="7" spans="1:30" ht="16.5" customHeight="1" hidden="1">
      <c r="A7" s="42" t="s">
        <v>11</v>
      </c>
      <c r="B7" s="40">
        <v>15</v>
      </c>
      <c r="C7" s="44" t="s">
        <v>12</v>
      </c>
      <c r="D7" s="323">
        <v>1336</v>
      </c>
      <c r="E7" s="321"/>
      <c r="F7" s="321"/>
      <c r="G7" s="321"/>
      <c r="H7" s="321"/>
      <c r="I7" s="321"/>
      <c r="J7" s="321">
        <v>21</v>
      </c>
      <c r="K7" s="321"/>
      <c r="L7" s="321"/>
      <c r="M7" s="321">
        <v>11</v>
      </c>
      <c r="N7" s="321"/>
      <c r="O7" s="321"/>
      <c r="P7" s="321">
        <v>2</v>
      </c>
      <c r="Q7" s="321"/>
      <c r="R7" s="321"/>
      <c r="S7" s="321">
        <v>6</v>
      </c>
      <c r="T7" s="321"/>
      <c r="U7" s="321"/>
      <c r="V7" s="321">
        <v>21</v>
      </c>
      <c r="W7" s="321"/>
      <c r="X7" s="321"/>
      <c r="Y7" s="321"/>
      <c r="Z7" s="321">
        <v>25795</v>
      </c>
      <c r="AA7" s="321"/>
      <c r="AB7" s="321"/>
      <c r="AC7" s="321"/>
      <c r="AD7" s="321"/>
    </row>
    <row r="8" spans="1:30" ht="16.5" customHeight="1" hidden="1">
      <c r="A8" s="42"/>
      <c r="B8" s="43">
        <v>16</v>
      </c>
      <c r="C8" s="44"/>
      <c r="D8" s="323">
        <v>1003</v>
      </c>
      <c r="E8" s="321"/>
      <c r="F8" s="321"/>
      <c r="G8" s="321"/>
      <c r="H8" s="321"/>
      <c r="I8" s="321"/>
      <c r="J8" s="321">
        <v>14</v>
      </c>
      <c r="K8" s="321"/>
      <c r="L8" s="321"/>
      <c r="M8" s="321">
        <v>14</v>
      </c>
      <c r="N8" s="321"/>
      <c r="O8" s="321"/>
      <c r="P8" s="321" t="s">
        <v>13</v>
      </c>
      <c r="Q8" s="321"/>
      <c r="R8" s="321"/>
      <c r="S8" s="321">
        <v>3</v>
      </c>
      <c r="T8" s="321"/>
      <c r="U8" s="321"/>
      <c r="V8" s="321">
        <v>16</v>
      </c>
      <c r="W8" s="321"/>
      <c r="X8" s="321"/>
      <c r="Y8" s="321"/>
      <c r="Z8" s="321">
        <v>22446</v>
      </c>
      <c r="AA8" s="321"/>
      <c r="AB8" s="321"/>
      <c r="AC8" s="321"/>
      <c r="AD8" s="321"/>
    </row>
    <row r="9" spans="1:30" ht="16.5" customHeight="1" hidden="1">
      <c r="A9" s="42"/>
      <c r="B9" s="40">
        <v>17</v>
      </c>
      <c r="C9" s="44"/>
      <c r="D9" s="323">
        <v>732</v>
      </c>
      <c r="E9" s="321"/>
      <c r="F9" s="321"/>
      <c r="G9" s="321"/>
      <c r="H9" s="321"/>
      <c r="I9" s="321"/>
      <c r="J9" s="321">
        <v>28</v>
      </c>
      <c r="K9" s="321"/>
      <c r="L9" s="321"/>
      <c r="M9" s="321">
        <v>16</v>
      </c>
      <c r="N9" s="321"/>
      <c r="O9" s="321"/>
      <c r="P9" s="321">
        <v>2</v>
      </c>
      <c r="Q9" s="321"/>
      <c r="R9" s="321"/>
      <c r="S9" s="321">
        <v>6</v>
      </c>
      <c r="T9" s="321"/>
      <c r="U9" s="321"/>
      <c r="V9" s="321">
        <v>28</v>
      </c>
      <c r="W9" s="321"/>
      <c r="X9" s="321"/>
      <c r="Y9" s="321"/>
      <c r="Z9" s="321">
        <v>47220</v>
      </c>
      <c r="AA9" s="321"/>
      <c r="AB9" s="321"/>
      <c r="AC9" s="321"/>
      <c r="AD9" s="321"/>
    </row>
    <row r="10" spans="1:30" ht="16.5" customHeight="1">
      <c r="A10" s="42" t="s">
        <v>11</v>
      </c>
      <c r="B10" s="40">
        <v>18</v>
      </c>
      <c r="C10" s="44" t="s">
        <v>12</v>
      </c>
      <c r="D10" s="323">
        <v>1002</v>
      </c>
      <c r="E10" s="321"/>
      <c r="F10" s="321"/>
      <c r="G10" s="321"/>
      <c r="H10" s="321"/>
      <c r="I10" s="321"/>
      <c r="J10" s="321">
        <v>24</v>
      </c>
      <c r="K10" s="321"/>
      <c r="L10" s="321"/>
      <c r="M10" s="321">
        <v>14</v>
      </c>
      <c r="N10" s="321"/>
      <c r="O10" s="321"/>
      <c r="P10" s="321">
        <v>3</v>
      </c>
      <c r="Q10" s="321"/>
      <c r="R10" s="321"/>
      <c r="S10" s="321">
        <v>3</v>
      </c>
      <c r="T10" s="321"/>
      <c r="U10" s="321"/>
      <c r="V10" s="321">
        <v>29</v>
      </c>
      <c r="W10" s="321"/>
      <c r="X10" s="321"/>
      <c r="Y10" s="321"/>
      <c r="Z10" s="321">
        <v>93799</v>
      </c>
      <c r="AA10" s="321"/>
      <c r="AB10" s="321"/>
      <c r="AC10" s="321"/>
      <c r="AD10" s="321"/>
    </row>
    <row r="11" spans="2:30" ht="16.5" customHeight="1">
      <c r="B11" s="40">
        <v>19</v>
      </c>
      <c r="C11" s="45"/>
      <c r="D11" s="323">
        <v>482</v>
      </c>
      <c r="E11" s="321"/>
      <c r="F11" s="321"/>
      <c r="G11" s="321"/>
      <c r="H11" s="321"/>
      <c r="I11" s="321"/>
      <c r="J11" s="321">
        <v>9</v>
      </c>
      <c r="K11" s="321"/>
      <c r="L11" s="321"/>
      <c r="M11" s="321">
        <v>9</v>
      </c>
      <c r="N11" s="321"/>
      <c r="O11" s="321"/>
      <c r="P11" s="321" t="s">
        <v>13</v>
      </c>
      <c r="Q11" s="321"/>
      <c r="R11" s="321"/>
      <c r="S11" s="321" t="s">
        <v>13</v>
      </c>
      <c r="T11" s="321"/>
      <c r="U11" s="321"/>
      <c r="V11" s="321">
        <v>10</v>
      </c>
      <c r="W11" s="321"/>
      <c r="X11" s="321"/>
      <c r="Y11" s="321"/>
      <c r="Z11" s="321">
        <v>10058</v>
      </c>
      <c r="AA11" s="321"/>
      <c r="AB11" s="321"/>
      <c r="AC11" s="321"/>
      <c r="AD11" s="321"/>
    </row>
    <row r="12" spans="2:30" ht="16.5" customHeight="1">
      <c r="B12" s="40">
        <v>20</v>
      </c>
      <c r="C12" s="45"/>
      <c r="D12" s="323">
        <v>703</v>
      </c>
      <c r="E12" s="321"/>
      <c r="F12" s="321"/>
      <c r="G12" s="321"/>
      <c r="H12" s="321"/>
      <c r="I12" s="321"/>
      <c r="J12" s="321">
        <v>19</v>
      </c>
      <c r="K12" s="321"/>
      <c r="L12" s="321"/>
      <c r="M12" s="321">
        <v>15</v>
      </c>
      <c r="N12" s="321"/>
      <c r="O12" s="321"/>
      <c r="P12" s="321" t="s">
        <v>13</v>
      </c>
      <c r="Q12" s="321"/>
      <c r="R12" s="321"/>
      <c r="S12" s="321" t="s">
        <v>13</v>
      </c>
      <c r="T12" s="321"/>
      <c r="U12" s="321"/>
      <c r="V12" s="321">
        <v>17</v>
      </c>
      <c r="W12" s="321"/>
      <c r="X12" s="321"/>
      <c r="Y12" s="321"/>
      <c r="Z12" s="321">
        <v>15819</v>
      </c>
      <c r="AA12" s="321"/>
      <c r="AB12" s="321"/>
      <c r="AC12" s="321"/>
      <c r="AD12" s="321"/>
    </row>
    <row r="13" spans="1:30" ht="16.5" customHeight="1">
      <c r="A13" s="42"/>
      <c r="B13" s="40">
        <v>21</v>
      </c>
      <c r="C13" s="44"/>
      <c r="D13" s="323">
        <v>1033</v>
      </c>
      <c r="E13" s="321"/>
      <c r="F13" s="321"/>
      <c r="G13" s="321"/>
      <c r="H13" s="321"/>
      <c r="I13" s="321"/>
      <c r="J13" s="321">
        <v>17</v>
      </c>
      <c r="K13" s="321"/>
      <c r="L13" s="321"/>
      <c r="M13" s="321">
        <v>13</v>
      </c>
      <c r="N13" s="321"/>
      <c r="O13" s="321"/>
      <c r="P13" s="321" t="s">
        <v>13</v>
      </c>
      <c r="Q13" s="321"/>
      <c r="R13" s="321"/>
      <c r="S13" s="321">
        <v>10</v>
      </c>
      <c r="T13" s="321"/>
      <c r="U13" s="321"/>
      <c r="V13" s="321">
        <v>20</v>
      </c>
      <c r="W13" s="321"/>
      <c r="X13" s="321"/>
      <c r="Y13" s="321"/>
      <c r="Z13" s="321">
        <v>75263</v>
      </c>
      <c r="AA13" s="321"/>
      <c r="AB13" s="321"/>
      <c r="AC13" s="321"/>
      <c r="AD13" s="321"/>
    </row>
    <row r="14" spans="2:30" ht="16.5" customHeight="1">
      <c r="B14" s="40">
        <v>22</v>
      </c>
      <c r="C14" s="45"/>
      <c r="D14" s="323">
        <v>449</v>
      </c>
      <c r="E14" s="321"/>
      <c r="F14" s="321"/>
      <c r="G14" s="321"/>
      <c r="H14" s="321"/>
      <c r="I14" s="321"/>
      <c r="J14" s="321">
        <v>11</v>
      </c>
      <c r="K14" s="321"/>
      <c r="L14" s="321"/>
      <c r="M14" s="321">
        <v>7</v>
      </c>
      <c r="N14" s="321"/>
      <c r="O14" s="321"/>
      <c r="P14" s="321">
        <v>1</v>
      </c>
      <c r="Q14" s="321"/>
      <c r="R14" s="321"/>
      <c r="S14" s="321">
        <v>3</v>
      </c>
      <c r="T14" s="321"/>
      <c r="U14" s="321"/>
      <c r="V14" s="321">
        <v>11</v>
      </c>
      <c r="W14" s="321"/>
      <c r="X14" s="321"/>
      <c r="Y14" s="321"/>
      <c r="Z14" s="321">
        <v>29925</v>
      </c>
      <c r="AA14" s="321"/>
      <c r="AB14" s="321"/>
      <c r="AC14" s="321"/>
      <c r="AD14" s="321"/>
    </row>
    <row r="15" spans="1:30" ht="16.5" customHeight="1">
      <c r="A15" s="42"/>
      <c r="B15" s="40">
        <v>23</v>
      </c>
      <c r="C15" s="45"/>
      <c r="D15" s="323">
        <v>414</v>
      </c>
      <c r="E15" s="321"/>
      <c r="F15" s="321"/>
      <c r="G15" s="321"/>
      <c r="H15" s="321"/>
      <c r="I15" s="321"/>
      <c r="J15" s="321">
        <v>13</v>
      </c>
      <c r="K15" s="321"/>
      <c r="L15" s="321"/>
      <c r="M15" s="321">
        <v>11</v>
      </c>
      <c r="N15" s="321"/>
      <c r="O15" s="321"/>
      <c r="P15" s="321" t="s">
        <v>0</v>
      </c>
      <c r="Q15" s="321"/>
      <c r="R15" s="321"/>
      <c r="S15" s="321">
        <v>1</v>
      </c>
      <c r="T15" s="321"/>
      <c r="U15" s="321"/>
      <c r="V15" s="321">
        <v>17</v>
      </c>
      <c r="W15" s="321"/>
      <c r="X15" s="321"/>
      <c r="Y15" s="321"/>
      <c r="Z15" s="321">
        <v>16914</v>
      </c>
      <c r="AA15" s="321"/>
      <c r="AB15" s="321"/>
      <c r="AC15" s="321"/>
      <c r="AD15" s="321"/>
    </row>
    <row r="16" spans="1:30" ht="16.5" customHeight="1">
      <c r="A16" s="55"/>
      <c r="B16" s="43">
        <v>24</v>
      </c>
      <c r="C16" s="232"/>
      <c r="D16" s="323">
        <v>201</v>
      </c>
      <c r="E16" s="321"/>
      <c r="F16" s="321"/>
      <c r="G16" s="321"/>
      <c r="H16" s="321"/>
      <c r="I16" s="321"/>
      <c r="J16" s="321">
        <v>4</v>
      </c>
      <c r="K16" s="321"/>
      <c r="L16" s="321"/>
      <c r="M16" s="321">
        <v>6</v>
      </c>
      <c r="N16" s="321"/>
      <c r="O16" s="321"/>
      <c r="P16" s="321" t="s">
        <v>0</v>
      </c>
      <c r="Q16" s="321"/>
      <c r="R16" s="321"/>
      <c r="S16" s="321">
        <v>3</v>
      </c>
      <c r="T16" s="321"/>
      <c r="U16" s="321"/>
      <c r="V16" s="321">
        <v>9</v>
      </c>
      <c r="W16" s="321"/>
      <c r="X16" s="321"/>
      <c r="Y16" s="321"/>
      <c r="Z16" s="321">
        <v>8845</v>
      </c>
      <c r="AA16" s="321"/>
      <c r="AB16" s="321"/>
      <c r="AC16" s="321"/>
      <c r="AD16" s="321"/>
    </row>
    <row r="17" spans="1:30" ht="16.5" customHeight="1">
      <c r="A17" s="55"/>
      <c r="B17" s="43">
        <v>25</v>
      </c>
      <c r="C17" s="232"/>
      <c r="D17" s="323">
        <v>750</v>
      </c>
      <c r="E17" s="321"/>
      <c r="F17" s="321"/>
      <c r="G17" s="321"/>
      <c r="H17" s="321"/>
      <c r="I17" s="321"/>
      <c r="J17" s="321">
        <v>14</v>
      </c>
      <c r="K17" s="321"/>
      <c r="L17" s="321"/>
      <c r="M17" s="321">
        <v>10</v>
      </c>
      <c r="N17" s="321"/>
      <c r="O17" s="321"/>
      <c r="P17" s="321" t="s">
        <v>0</v>
      </c>
      <c r="Q17" s="321"/>
      <c r="R17" s="321"/>
      <c r="S17" s="321">
        <v>5</v>
      </c>
      <c r="T17" s="321"/>
      <c r="U17" s="321"/>
      <c r="V17" s="321">
        <v>17</v>
      </c>
      <c r="W17" s="321"/>
      <c r="X17" s="321"/>
      <c r="Y17" s="321"/>
      <c r="Z17" s="321">
        <v>30289</v>
      </c>
      <c r="AA17" s="321"/>
      <c r="AB17" s="321"/>
      <c r="AC17" s="321"/>
      <c r="AD17" s="321"/>
    </row>
    <row r="18" spans="1:30" ht="16.5" customHeight="1">
      <c r="A18" s="55"/>
      <c r="B18" s="43">
        <v>26</v>
      </c>
      <c r="C18" s="232"/>
      <c r="D18" s="323">
        <v>1153</v>
      </c>
      <c r="E18" s="321"/>
      <c r="F18" s="321"/>
      <c r="G18" s="321"/>
      <c r="H18" s="321"/>
      <c r="I18" s="321"/>
      <c r="J18" s="321">
        <v>14</v>
      </c>
      <c r="K18" s="321"/>
      <c r="L18" s="321"/>
      <c r="M18" s="321">
        <v>19</v>
      </c>
      <c r="N18" s="321"/>
      <c r="O18" s="321"/>
      <c r="P18" s="321" t="s">
        <v>0</v>
      </c>
      <c r="Q18" s="321"/>
      <c r="R18" s="321"/>
      <c r="S18" s="321">
        <v>1</v>
      </c>
      <c r="T18" s="321"/>
      <c r="U18" s="321"/>
      <c r="V18" s="321">
        <v>15</v>
      </c>
      <c r="W18" s="321"/>
      <c r="X18" s="321"/>
      <c r="Y18" s="321"/>
      <c r="Z18" s="321">
        <v>41211</v>
      </c>
      <c r="AA18" s="321"/>
      <c r="AB18" s="321"/>
      <c r="AC18" s="321"/>
      <c r="AD18" s="321"/>
    </row>
    <row r="19" spans="1:30" ht="16.5" customHeight="1">
      <c r="A19" s="46"/>
      <c r="B19" s="47">
        <v>27</v>
      </c>
      <c r="C19" s="48"/>
      <c r="D19" s="324">
        <v>1690</v>
      </c>
      <c r="E19" s="322"/>
      <c r="F19" s="322"/>
      <c r="G19" s="322"/>
      <c r="H19" s="322"/>
      <c r="I19" s="322"/>
      <c r="J19" s="322">
        <v>25</v>
      </c>
      <c r="K19" s="322"/>
      <c r="L19" s="322"/>
      <c r="M19" s="322">
        <v>11</v>
      </c>
      <c r="N19" s="322"/>
      <c r="O19" s="322"/>
      <c r="P19" s="321" t="s">
        <v>0</v>
      </c>
      <c r="Q19" s="321"/>
      <c r="R19" s="321"/>
      <c r="S19" s="322">
        <v>5</v>
      </c>
      <c r="T19" s="322"/>
      <c r="U19" s="322"/>
      <c r="V19" s="322">
        <v>14</v>
      </c>
      <c r="W19" s="322"/>
      <c r="X19" s="322"/>
      <c r="Y19" s="322"/>
      <c r="Z19" s="322">
        <v>106634</v>
      </c>
      <c r="AA19" s="322"/>
      <c r="AB19" s="322"/>
      <c r="AC19" s="322"/>
      <c r="AD19" s="322"/>
    </row>
    <row r="20" spans="1:30" ht="19.5" customHeight="1">
      <c r="A20" s="325" t="s">
        <v>1</v>
      </c>
      <c r="B20" s="326"/>
      <c r="C20" s="326"/>
      <c r="D20" s="370" t="s">
        <v>105</v>
      </c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1"/>
    </row>
    <row r="21" spans="1:30" ht="21.75" customHeight="1">
      <c r="A21" s="325"/>
      <c r="B21" s="326"/>
      <c r="C21" s="326"/>
      <c r="D21" s="372" t="s">
        <v>106</v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4" t="s">
        <v>107</v>
      </c>
      <c r="T21" s="374"/>
      <c r="U21" s="374"/>
      <c r="V21" s="375" t="s">
        <v>108</v>
      </c>
      <c r="W21" s="375"/>
      <c r="X21" s="375"/>
      <c r="Y21" s="375"/>
      <c r="Z21" s="375"/>
      <c r="AA21" s="374" t="s">
        <v>102</v>
      </c>
      <c r="AB21" s="374"/>
      <c r="AC21" s="374"/>
      <c r="AD21" s="376"/>
    </row>
    <row r="22" spans="1:30" ht="21.75" customHeight="1">
      <c r="A22" s="325"/>
      <c r="B22" s="326"/>
      <c r="C22" s="326"/>
      <c r="D22" s="377" t="s">
        <v>24</v>
      </c>
      <c r="E22" s="377"/>
      <c r="F22" s="377"/>
      <c r="G22" s="377" t="s">
        <v>109</v>
      </c>
      <c r="H22" s="377"/>
      <c r="I22" s="377"/>
      <c r="J22" s="377" t="s">
        <v>110</v>
      </c>
      <c r="K22" s="377"/>
      <c r="L22" s="377"/>
      <c r="M22" s="377" t="s">
        <v>111</v>
      </c>
      <c r="N22" s="377"/>
      <c r="O22" s="377"/>
      <c r="P22" s="377" t="s">
        <v>112</v>
      </c>
      <c r="Q22" s="377"/>
      <c r="R22" s="377"/>
      <c r="S22" s="374"/>
      <c r="T22" s="374"/>
      <c r="U22" s="374"/>
      <c r="V22" s="375"/>
      <c r="W22" s="375"/>
      <c r="X22" s="375"/>
      <c r="Y22" s="375"/>
      <c r="Z22" s="375"/>
      <c r="AA22" s="374"/>
      <c r="AB22" s="374"/>
      <c r="AC22" s="374"/>
      <c r="AD22" s="376"/>
    </row>
    <row r="23" spans="1:30" s="16" customFormat="1" ht="16.5" customHeight="1">
      <c r="A23" s="87"/>
      <c r="B23" s="87"/>
      <c r="C23" s="86"/>
      <c r="D23" s="365" t="s">
        <v>24</v>
      </c>
      <c r="E23" s="366"/>
      <c r="F23" s="366"/>
      <c r="G23" s="367" t="s">
        <v>24</v>
      </c>
      <c r="H23" s="367"/>
      <c r="I23" s="367"/>
      <c r="J23" s="367" t="s">
        <v>24</v>
      </c>
      <c r="K23" s="367"/>
      <c r="L23" s="367"/>
      <c r="M23" s="367" t="s">
        <v>24</v>
      </c>
      <c r="N23" s="367"/>
      <c r="O23" s="367"/>
      <c r="P23" s="367" t="s">
        <v>24</v>
      </c>
      <c r="Q23" s="367"/>
      <c r="R23" s="367"/>
      <c r="S23" s="367" t="s">
        <v>113</v>
      </c>
      <c r="T23" s="367"/>
      <c r="U23" s="367"/>
      <c r="V23" s="367" t="s">
        <v>114</v>
      </c>
      <c r="W23" s="367"/>
      <c r="X23" s="367"/>
      <c r="Y23" s="367"/>
      <c r="Z23" s="367"/>
      <c r="AA23" s="367" t="s">
        <v>104</v>
      </c>
      <c r="AB23" s="367"/>
      <c r="AC23" s="367"/>
      <c r="AD23" s="367"/>
    </row>
    <row r="24" spans="1:30" ht="16.5" customHeight="1" hidden="1">
      <c r="A24" s="53" t="s">
        <v>11</v>
      </c>
      <c r="B24" s="54">
        <v>15</v>
      </c>
      <c r="C24" s="44" t="s">
        <v>12</v>
      </c>
      <c r="D24" s="323">
        <v>11</v>
      </c>
      <c r="E24" s="321"/>
      <c r="F24" s="321"/>
      <c r="G24" s="321">
        <v>5</v>
      </c>
      <c r="H24" s="321"/>
      <c r="I24" s="321"/>
      <c r="J24" s="321">
        <v>1</v>
      </c>
      <c r="K24" s="321"/>
      <c r="L24" s="321"/>
      <c r="M24" s="321">
        <v>3</v>
      </c>
      <c r="N24" s="321"/>
      <c r="O24" s="321"/>
      <c r="P24" s="321">
        <v>2</v>
      </c>
      <c r="Q24" s="321"/>
      <c r="R24" s="321"/>
      <c r="S24" s="321">
        <v>14</v>
      </c>
      <c r="T24" s="321"/>
      <c r="U24" s="321"/>
      <c r="V24" s="321">
        <v>784</v>
      </c>
      <c r="W24" s="321"/>
      <c r="X24" s="321"/>
      <c r="Y24" s="321"/>
      <c r="Z24" s="321"/>
      <c r="AA24" s="321">
        <v>21910</v>
      </c>
      <c r="AB24" s="321"/>
      <c r="AC24" s="321"/>
      <c r="AD24" s="321"/>
    </row>
    <row r="25" spans="1:30" ht="16.5" customHeight="1" hidden="1">
      <c r="A25" s="53"/>
      <c r="B25" s="43">
        <v>16</v>
      </c>
      <c r="C25" s="44"/>
      <c r="D25" s="323">
        <v>9</v>
      </c>
      <c r="E25" s="321"/>
      <c r="F25" s="321"/>
      <c r="G25" s="321">
        <v>3</v>
      </c>
      <c r="H25" s="321"/>
      <c r="I25" s="321"/>
      <c r="J25" s="321">
        <v>1</v>
      </c>
      <c r="K25" s="321"/>
      <c r="L25" s="321"/>
      <c r="M25" s="321" t="s">
        <v>13</v>
      </c>
      <c r="N25" s="321"/>
      <c r="O25" s="321"/>
      <c r="P25" s="321">
        <v>5</v>
      </c>
      <c r="Q25" s="321"/>
      <c r="R25" s="321"/>
      <c r="S25" s="321">
        <v>11</v>
      </c>
      <c r="T25" s="321"/>
      <c r="U25" s="321"/>
      <c r="V25" s="321">
        <v>316</v>
      </c>
      <c r="W25" s="321"/>
      <c r="X25" s="321"/>
      <c r="Y25" s="321"/>
      <c r="Z25" s="321"/>
      <c r="AA25" s="321">
        <v>18954</v>
      </c>
      <c r="AB25" s="321"/>
      <c r="AC25" s="321"/>
      <c r="AD25" s="321"/>
    </row>
    <row r="26" spans="1:30" ht="16.5" customHeight="1" hidden="1">
      <c r="A26" s="53"/>
      <c r="B26" s="54">
        <v>17</v>
      </c>
      <c r="C26" s="44"/>
      <c r="D26" s="323">
        <v>13</v>
      </c>
      <c r="E26" s="321"/>
      <c r="F26" s="321"/>
      <c r="G26" s="321">
        <v>1</v>
      </c>
      <c r="H26" s="321"/>
      <c r="I26" s="321"/>
      <c r="J26" s="321" t="s">
        <v>13</v>
      </c>
      <c r="K26" s="321"/>
      <c r="L26" s="321"/>
      <c r="M26" s="321">
        <v>7</v>
      </c>
      <c r="N26" s="321"/>
      <c r="O26" s="321"/>
      <c r="P26" s="321">
        <v>5</v>
      </c>
      <c r="Q26" s="321"/>
      <c r="R26" s="321"/>
      <c r="S26" s="321">
        <v>13</v>
      </c>
      <c r="T26" s="321"/>
      <c r="U26" s="321"/>
      <c r="V26" s="321">
        <v>514</v>
      </c>
      <c r="W26" s="321"/>
      <c r="X26" s="321"/>
      <c r="Y26" s="321"/>
      <c r="Z26" s="321"/>
      <c r="AA26" s="321">
        <v>43506</v>
      </c>
      <c r="AB26" s="321"/>
      <c r="AC26" s="321"/>
      <c r="AD26" s="321"/>
    </row>
    <row r="27" spans="1:30" ht="16.5" customHeight="1">
      <c r="A27" s="53" t="s">
        <v>11</v>
      </c>
      <c r="B27" s="54">
        <v>18</v>
      </c>
      <c r="C27" s="44" t="s">
        <v>12</v>
      </c>
      <c r="D27" s="323">
        <v>13</v>
      </c>
      <c r="E27" s="321"/>
      <c r="F27" s="321"/>
      <c r="G27" s="321">
        <v>5</v>
      </c>
      <c r="H27" s="321"/>
      <c r="I27" s="321"/>
      <c r="J27" s="321" t="s">
        <v>13</v>
      </c>
      <c r="K27" s="321"/>
      <c r="L27" s="321"/>
      <c r="M27" s="321">
        <v>4</v>
      </c>
      <c r="N27" s="321"/>
      <c r="O27" s="321"/>
      <c r="P27" s="321">
        <v>4</v>
      </c>
      <c r="Q27" s="321"/>
      <c r="R27" s="321"/>
      <c r="S27" s="321">
        <v>18</v>
      </c>
      <c r="T27" s="321"/>
      <c r="U27" s="321"/>
      <c r="V27" s="321">
        <v>1196</v>
      </c>
      <c r="W27" s="321"/>
      <c r="X27" s="321"/>
      <c r="Y27" s="321"/>
      <c r="Z27" s="321"/>
      <c r="AA27" s="321">
        <v>86066</v>
      </c>
      <c r="AB27" s="321"/>
      <c r="AC27" s="321"/>
      <c r="AD27" s="321"/>
    </row>
    <row r="28" spans="1:30" ht="16.5" customHeight="1">
      <c r="A28" s="55"/>
      <c r="B28" s="54">
        <v>19</v>
      </c>
      <c r="C28" s="45"/>
      <c r="D28" s="323">
        <v>6</v>
      </c>
      <c r="E28" s="321"/>
      <c r="F28" s="321"/>
      <c r="G28" s="321" t="s">
        <v>13</v>
      </c>
      <c r="H28" s="321"/>
      <c r="I28" s="321"/>
      <c r="J28" s="321" t="s">
        <v>13</v>
      </c>
      <c r="K28" s="321"/>
      <c r="L28" s="321"/>
      <c r="M28" s="321">
        <v>3</v>
      </c>
      <c r="N28" s="321"/>
      <c r="O28" s="321"/>
      <c r="P28" s="321">
        <v>3</v>
      </c>
      <c r="Q28" s="321"/>
      <c r="R28" s="321"/>
      <c r="S28" s="321">
        <v>6</v>
      </c>
      <c r="T28" s="321"/>
      <c r="U28" s="321"/>
      <c r="V28" s="321">
        <v>83</v>
      </c>
      <c r="W28" s="321"/>
      <c r="X28" s="321"/>
      <c r="Y28" s="321"/>
      <c r="Z28" s="321"/>
      <c r="AA28" s="321">
        <v>7939</v>
      </c>
      <c r="AB28" s="321"/>
      <c r="AC28" s="321"/>
      <c r="AD28" s="321"/>
    </row>
    <row r="29" spans="1:30" ht="16.5" customHeight="1">
      <c r="A29" s="55"/>
      <c r="B29" s="54">
        <v>20</v>
      </c>
      <c r="C29" s="45"/>
      <c r="D29" s="323">
        <v>5</v>
      </c>
      <c r="E29" s="321"/>
      <c r="F29" s="321"/>
      <c r="G29" s="321">
        <v>1</v>
      </c>
      <c r="H29" s="321"/>
      <c r="I29" s="321"/>
      <c r="J29" s="321" t="s">
        <v>13</v>
      </c>
      <c r="K29" s="321"/>
      <c r="L29" s="321"/>
      <c r="M29" s="321">
        <v>2</v>
      </c>
      <c r="N29" s="321"/>
      <c r="O29" s="321"/>
      <c r="P29" s="321">
        <v>2</v>
      </c>
      <c r="Q29" s="321"/>
      <c r="R29" s="321"/>
      <c r="S29" s="321">
        <v>6</v>
      </c>
      <c r="T29" s="321"/>
      <c r="U29" s="321"/>
      <c r="V29" s="321">
        <v>264</v>
      </c>
      <c r="W29" s="321"/>
      <c r="X29" s="321"/>
      <c r="Y29" s="321"/>
      <c r="Z29" s="321"/>
      <c r="AA29" s="321">
        <v>15109</v>
      </c>
      <c r="AB29" s="321"/>
      <c r="AC29" s="321"/>
      <c r="AD29" s="321"/>
    </row>
    <row r="30" spans="1:30" ht="16.5" customHeight="1">
      <c r="A30" s="53"/>
      <c r="B30" s="54">
        <v>21</v>
      </c>
      <c r="C30" s="44"/>
      <c r="D30" s="323">
        <v>13</v>
      </c>
      <c r="E30" s="321"/>
      <c r="F30" s="321"/>
      <c r="G30" s="321">
        <v>2</v>
      </c>
      <c r="H30" s="321"/>
      <c r="I30" s="321"/>
      <c r="J30" s="321">
        <v>2</v>
      </c>
      <c r="K30" s="321"/>
      <c r="L30" s="321"/>
      <c r="M30" s="321">
        <v>1</v>
      </c>
      <c r="N30" s="321"/>
      <c r="O30" s="321"/>
      <c r="P30" s="321">
        <v>8</v>
      </c>
      <c r="Q30" s="321"/>
      <c r="R30" s="321"/>
      <c r="S30" s="321">
        <v>14</v>
      </c>
      <c r="T30" s="321"/>
      <c r="U30" s="321"/>
      <c r="V30" s="321">
        <v>532</v>
      </c>
      <c r="W30" s="321"/>
      <c r="X30" s="321"/>
      <c r="Y30" s="321"/>
      <c r="Z30" s="321"/>
      <c r="AA30" s="321">
        <v>73663</v>
      </c>
      <c r="AB30" s="321"/>
      <c r="AC30" s="321"/>
      <c r="AD30" s="321"/>
    </row>
    <row r="31" spans="1:30" ht="16.5" customHeight="1">
      <c r="A31" s="55"/>
      <c r="B31" s="54">
        <v>22</v>
      </c>
      <c r="C31" s="45"/>
      <c r="D31" s="323">
        <v>7</v>
      </c>
      <c r="E31" s="321"/>
      <c r="F31" s="321"/>
      <c r="G31" s="321">
        <v>1</v>
      </c>
      <c r="H31" s="321"/>
      <c r="I31" s="321"/>
      <c r="J31" s="321">
        <v>1</v>
      </c>
      <c r="K31" s="321"/>
      <c r="L31" s="321"/>
      <c r="M31" s="321">
        <v>2</v>
      </c>
      <c r="N31" s="321"/>
      <c r="O31" s="321"/>
      <c r="P31" s="321">
        <v>3</v>
      </c>
      <c r="Q31" s="321"/>
      <c r="R31" s="321"/>
      <c r="S31" s="321">
        <v>16</v>
      </c>
      <c r="T31" s="321"/>
      <c r="U31" s="321"/>
      <c r="V31" s="321">
        <v>326</v>
      </c>
      <c r="W31" s="321"/>
      <c r="X31" s="321"/>
      <c r="Y31" s="321"/>
      <c r="Z31" s="321"/>
      <c r="AA31" s="321">
        <v>24228</v>
      </c>
      <c r="AB31" s="321"/>
      <c r="AC31" s="321"/>
      <c r="AD31" s="321"/>
    </row>
    <row r="32" spans="1:30" ht="16.5" customHeight="1">
      <c r="A32" s="53"/>
      <c r="B32" s="54">
        <v>23</v>
      </c>
      <c r="C32" s="45"/>
      <c r="D32" s="323">
        <v>8</v>
      </c>
      <c r="E32" s="321"/>
      <c r="F32" s="321"/>
      <c r="G32" s="321">
        <v>1</v>
      </c>
      <c r="H32" s="321"/>
      <c r="I32" s="321"/>
      <c r="J32" s="321" t="s">
        <v>0</v>
      </c>
      <c r="K32" s="321"/>
      <c r="L32" s="321"/>
      <c r="M32" s="321">
        <v>3</v>
      </c>
      <c r="N32" s="321"/>
      <c r="O32" s="321"/>
      <c r="P32" s="321">
        <v>4</v>
      </c>
      <c r="Q32" s="321"/>
      <c r="R32" s="321"/>
      <c r="S32" s="321">
        <v>10</v>
      </c>
      <c r="T32" s="321"/>
      <c r="U32" s="321"/>
      <c r="V32" s="321">
        <v>122</v>
      </c>
      <c r="W32" s="321"/>
      <c r="X32" s="321"/>
      <c r="Y32" s="321"/>
      <c r="Z32" s="321"/>
      <c r="AA32" s="321">
        <v>16237</v>
      </c>
      <c r="AB32" s="321"/>
      <c r="AC32" s="321"/>
      <c r="AD32" s="321"/>
    </row>
    <row r="33" spans="1:30" ht="16.5" customHeight="1">
      <c r="A33" s="55"/>
      <c r="B33" s="43">
        <v>24</v>
      </c>
      <c r="C33" s="232"/>
      <c r="D33" s="323">
        <v>7</v>
      </c>
      <c r="E33" s="321"/>
      <c r="F33" s="321"/>
      <c r="G33" s="321">
        <v>1</v>
      </c>
      <c r="H33" s="321"/>
      <c r="I33" s="321"/>
      <c r="J33" s="321" t="s">
        <v>0</v>
      </c>
      <c r="K33" s="321"/>
      <c r="L33" s="321"/>
      <c r="M33" s="321">
        <v>2</v>
      </c>
      <c r="N33" s="321"/>
      <c r="O33" s="321"/>
      <c r="P33" s="321">
        <v>4</v>
      </c>
      <c r="Q33" s="321"/>
      <c r="R33" s="321"/>
      <c r="S33" s="321">
        <v>8</v>
      </c>
      <c r="T33" s="321"/>
      <c r="U33" s="321"/>
      <c r="V33" s="321">
        <v>77</v>
      </c>
      <c r="W33" s="321"/>
      <c r="X33" s="321"/>
      <c r="Y33" s="321"/>
      <c r="Z33" s="321"/>
      <c r="AA33" s="321">
        <v>8030</v>
      </c>
      <c r="AB33" s="321"/>
      <c r="AC33" s="321"/>
      <c r="AD33" s="321"/>
    </row>
    <row r="34" spans="1:30" ht="16.5" customHeight="1">
      <c r="A34" s="55"/>
      <c r="B34" s="43">
        <v>25</v>
      </c>
      <c r="C34" s="232"/>
      <c r="D34" s="323">
        <v>14</v>
      </c>
      <c r="E34" s="321"/>
      <c r="F34" s="321"/>
      <c r="G34" s="321">
        <v>1</v>
      </c>
      <c r="H34" s="321"/>
      <c r="I34" s="321"/>
      <c r="J34" s="321">
        <v>2</v>
      </c>
      <c r="K34" s="321"/>
      <c r="L34" s="321"/>
      <c r="M34" s="321">
        <v>2</v>
      </c>
      <c r="N34" s="321"/>
      <c r="O34" s="321"/>
      <c r="P34" s="321">
        <v>9</v>
      </c>
      <c r="Q34" s="321"/>
      <c r="R34" s="321"/>
      <c r="S34" s="321">
        <v>14</v>
      </c>
      <c r="T34" s="321"/>
      <c r="U34" s="321"/>
      <c r="V34" s="321">
        <v>281</v>
      </c>
      <c r="W34" s="321"/>
      <c r="X34" s="321"/>
      <c r="Y34" s="321"/>
      <c r="Z34" s="321"/>
      <c r="AA34" s="321">
        <v>29759</v>
      </c>
      <c r="AB34" s="321"/>
      <c r="AC34" s="321"/>
      <c r="AD34" s="321"/>
    </row>
    <row r="35" spans="1:30" ht="16.5" customHeight="1">
      <c r="A35" s="55"/>
      <c r="B35" s="43">
        <v>26</v>
      </c>
      <c r="C35" s="232"/>
      <c r="D35" s="323">
        <v>8</v>
      </c>
      <c r="E35" s="321"/>
      <c r="F35" s="321"/>
      <c r="G35" s="321">
        <v>1</v>
      </c>
      <c r="H35" s="321"/>
      <c r="I35" s="321"/>
      <c r="J35" s="321">
        <v>3</v>
      </c>
      <c r="K35" s="321"/>
      <c r="L35" s="321"/>
      <c r="M35" s="321">
        <v>3</v>
      </c>
      <c r="N35" s="321"/>
      <c r="O35" s="321"/>
      <c r="P35" s="321">
        <v>2</v>
      </c>
      <c r="Q35" s="321"/>
      <c r="R35" s="321"/>
      <c r="S35" s="321">
        <v>9</v>
      </c>
      <c r="T35" s="321"/>
      <c r="U35" s="321"/>
      <c r="V35" s="321">
        <v>417</v>
      </c>
      <c r="W35" s="321"/>
      <c r="X35" s="321"/>
      <c r="Y35" s="321"/>
      <c r="Z35" s="321"/>
      <c r="AA35" s="321">
        <v>39852</v>
      </c>
      <c r="AB35" s="321"/>
      <c r="AC35" s="321"/>
      <c r="AD35" s="321"/>
    </row>
    <row r="36" spans="1:30" ht="16.5" customHeight="1">
      <c r="A36" s="46"/>
      <c r="B36" s="47">
        <v>27</v>
      </c>
      <c r="C36" s="48"/>
      <c r="D36" s="323">
        <v>8</v>
      </c>
      <c r="E36" s="321"/>
      <c r="F36" s="321"/>
      <c r="G36" s="321">
        <v>6</v>
      </c>
      <c r="H36" s="321"/>
      <c r="I36" s="321"/>
      <c r="J36" s="321">
        <v>1</v>
      </c>
      <c r="K36" s="321"/>
      <c r="L36" s="321"/>
      <c r="M36" s="321">
        <v>4</v>
      </c>
      <c r="N36" s="321"/>
      <c r="O36" s="321"/>
      <c r="P36" s="321">
        <v>6</v>
      </c>
      <c r="Q36" s="321"/>
      <c r="R36" s="321"/>
      <c r="S36" s="321">
        <v>17</v>
      </c>
      <c r="T36" s="321"/>
      <c r="U36" s="321"/>
      <c r="V36" s="321">
        <v>606</v>
      </c>
      <c r="W36" s="321"/>
      <c r="X36" s="321"/>
      <c r="Y36" s="321"/>
      <c r="Z36" s="321"/>
      <c r="AA36" s="321">
        <v>26187</v>
      </c>
      <c r="AB36" s="321"/>
      <c r="AC36" s="321"/>
      <c r="AD36" s="321"/>
    </row>
    <row r="37" spans="1:30" ht="19.5" customHeight="1">
      <c r="A37" s="325" t="s">
        <v>1</v>
      </c>
      <c r="B37" s="326"/>
      <c r="C37" s="326"/>
      <c r="D37" s="372" t="s">
        <v>115</v>
      </c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68" t="s">
        <v>116</v>
      </c>
      <c r="Q37" s="368"/>
      <c r="R37" s="368"/>
      <c r="S37" s="368"/>
      <c r="T37" s="368"/>
      <c r="U37" s="368"/>
      <c r="V37" s="368"/>
      <c r="W37" s="368"/>
      <c r="X37" s="368" t="s">
        <v>117</v>
      </c>
      <c r="Y37" s="368"/>
      <c r="Z37" s="368"/>
      <c r="AA37" s="368"/>
      <c r="AB37" s="368"/>
      <c r="AC37" s="368"/>
      <c r="AD37" s="369"/>
    </row>
    <row r="38" spans="1:30" ht="21.75" customHeight="1">
      <c r="A38" s="325"/>
      <c r="B38" s="326"/>
      <c r="C38" s="326"/>
      <c r="D38" s="377" t="s">
        <v>101</v>
      </c>
      <c r="E38" s="377"/>
      <c r="F38" s="377"/>
      <c r="G38" s="377" t="s">
        <v>118</v>
      </c>
      <c r="H38" s="377"/>
      <c r="I38" s="377"/>
      <c r="J38" s="377"/>
      <c r="K38" s="377"/>
      <c r="L38" s="377" t="s">
        <v>102</v>
      </c>
      <c r="M38" s="377"/>
      <c r="N38" s="377"/>
      <c r="O38" s="377"/>
      <c r="P38" s="377" t="s">
        <v>101</v>
      </c>
      <c r="Q38" s="377"/>
      <c r="R38" s="377"/>
      <c r="S38" s="377" t="s">
        <v>102</v>
      </c>
      <c r="T38" s="377"/>
      <c r="U38" s="377"/>
      <c r="V38" s="377"/>
      <c r="W38" s="377"/>
      <c r="X38" s="377" t="s">
        <v>101</v>
      </c>
      <c r="Y38" s="377"/>
      <c r="Z38" s="377"/>
      <c r="AA38" s="377" t="s">
        <v>102</v>
      </c>
      <c r="AB38" s="377"/>
      <c r="AC38" s="377"/>
      <c r="AD38" s="379"/>
    </row>
    <row r="39" spans="1:30" s="16" customFormat="1" ht="16.5" customHeight="1">
      <c r="A39" s="87"/>
      <c r="B39" s="87"/>
      <c r="C39" s="86"/>
      <c r="D39" s="380" t="s">
        <v>24</v>
      </c>
      <c r="E39" s="381"/>
      <c r="F39" s="381"/>
      <c r="G39" s="378" t="s">
        <v>119</v>
      </c>
      <c r="H39" s="378"/>
      <c r="I39" s="378"/>
      <c r="J39" s="378"/>
      <c r="K39" s="378"/>
      <c r="L39" s="378" t="s">
        <v>104</v>
      </c>
      <c r="M39" s="378"/>
      <c r="N39" s="378"/>
      <c r="O39" s="378"/>
      <c r="P39" s="378" t="s">
        <v>24</v>
      </c>
      <c r="Q39" s="378"/>
      <c r="R39" s="378"/>
      <c r="S39" s="378" t="s">
        <v>104</v>
      </c>
      <c r="T39" s="378"/>
      <c r="U39" s="378"/>
      <c r="V39" s="378"/>
      <c r="W39" s="378"/>
      <c r="X39" s="378" t="s">
        <v>24</v>
      </c>
      <c r="Y39" s="378"/>
      <c r="Z39" s="378"/>
      <c r="AA39" s="378" t="s">
        <v>104</v>
      </c>
      <c r="AB39" s="378"/>
      <c r="AC39" s="378"/>
      <c r="AD39" s="378"/>
    </row>
    <row r="40" spans="1:30" ht="16.5" customHeight="1" hidden="1">
      <c r="A40" s="53" t="s">
        <v>11</v>
      </c>
      <c r="B40" s="54">
        <v>15</v>
      </c>
      <c r="C40" s="44" t="s">
        <v>12</v>
      </c>
      <c r="D40" s="323" t="s">
        <v>13</v>
      </c>
      <c r="E40" s="321"/>
      <c r="F40" s="321"/>
      <c r="G40" s="321" t="s">
        <v>13</v>
      </c>
      <c r="H40" s="321"/>
      <c r="I40" s="321"/>
      <c r="J40" s="321"/>
      <c r="K40" s="321"/>
      <c r="L40" s="321" t="s">
        <v>13</v>
      </c>
      <c r="M40" s="321"/>
      <c r="N40" s="321"/>
      <c r="O40" s="321"/>
      <c r="P40" s="321">
        <v>4</v>
      </c>
      <c r="Q40" s="321"/>
      <c r="R40" s="321"/>
      <c r="S40" s="321">
        <v>1847</v>
      </c>
      <c r="T40" s="321"/>
      <c r="U40" s="321"/>
      <c r="V40" s="321"/>
      <c r="W40" s="321"/>
      <c r="X40" s="321">
        <v>6</v>
      </c>
      <c r="Y40" s="321"/>
      <c r="Z40" s="321"/>
      <c r="AA40" s="321">
        <v>2038</v>
      </c>
      <c r="AB40" s="321"/>
      <c r="AC40" s="321"/>
      <c r="AD40" s="321"/>
    </row>
    <row r="41" spans="1:30" ht="16.5" customHeight="1" hidden="1">
      <c r="A41" s="53"/>
      <c r="B41" s="43">
        <v>16</v>
      </c>
      <c r="C41" s="44"/>
      <c r="D41" s="323" t="s">
        <v>13</v>
      </c>
      <c r="E41" s="321"/>
      <c r="F41" s="321"/>
      <c r="G41" s="321" t="s">
        <v>13</v>
      </c>
      <c r="H41" s="321"/>
      <c r="I41" s="321"/>
      <c r="J41" s="321"/>
      <c r="K41" s="321"/>
      <c r="L41" s="321" t="s">
        <v>13</v>
      </c>
      <c r="M41" s="321"/>
      <c r="N41" s="321"/>
      <c r="O41" s="321"/>
      <c r="P41" s="321">
        <v>5</v>
      </c>
      <c r="Q41" s="321"/>
      <c r="R41" s="321"/>
      <c r="S41" s="321">
        <v>3492</v>
      </c>
      <c r="T41" s="321"/>
      <c r="U41" s="321"/>
      <c r="V41" s="321"/>
      <c r="W41" s="321"/>
      <c r="X41" s="321">
        <v>2</v>
      </c>
      <c r="Y41" s="321"/>
      <c r="Z41" s="321"/>
      <c r="AA41" s="321" t="s">
        <v>13</v>
      </c>
      <c r="AB41" s="321"/>
      <c r="AC41" s="321"/>
      <c r="AD41" s="321"/>
    </row>
    <row r="42" spans="1:30" ht="16.5" customHeight="1" hidden="1">
      <c r="A42" s="53"/>
      <c r="B42" s="54">
        <v>17</v>
      </c>
      <c r="C42" s="44"/>
      <c r="D42" s="323">
        <v>3</v>
      </c>
      <c r="E42" s="321"/>
      <c r="F42" s="321"/>
      <c r="G42" s="321">
        <v>600</v>
      </c>
      <c r="H42" s="321"/>
      <c r="I42" s="321"/>
      <c r="J42" s="321"/>
      <c r="K42" s="321"/>
      <c r="L42" s="321" t="s">
        <v>13</v>
      </c>
      <c r="M42" s="321"/>
      <c r="N42" s="321"/>
      <c r="O42" s="321"/>
      <c r="P42" s="321">
        <v>5</v>
      </c>
      <c r="Q42" s="321"/>
      <c r="R42" s="321"/>
      <c r="S42" s="321">
        <v>3714</v>
      </c>
      <c r="T42" s="321"/>
      <c r="U42" s="321"/>
      <c r="V42" s="321"/>
      <c r="W42" s="321"/>
      <c r="X42" s="321">
        <v>7</v>
      </c>
      <c r="Y42" s="321"/>
      <c r="Z42" s="321"/>
      <c r="AA42" s="321" t="s">
        <v>13</v>
      </c>
      <c r="AB42" s="321"/>
      <c r="AC42" s="321"/>
      <c r="AD42" s="321"/>
    </row>
    <row r="43" spans="1:30" ht="16.5" customHeight="1">
      <c r="A43" s="53" t="s">
        <v>11</v>
      </c>
      <c r="B43" s="54">
        <v>18</v>
      </c>
      <c r="C43" s="44" t="s">
        <v>12</v>
      </c>
      <c r="D43" s="323">
        <v>1</v>
      </c>
      <c r="E43" s="321"/>
      <c r="F43" s="321"/>
      <c r="G43" s="321">
        <v>5</v>
      </c>
      <c r="H43" s="321"/>
      <c r="I43" s="321"/>
      <c r="J43" s="321"/>
      <c r="K43" s="321"/>
      <c r="L43" s="321" t="s">
        <v>13</v>
      </c>
      <c r="M43" s="321"/>
      <c r="N43" s="321"/>
      <c r="O43" s="321"/>
      <c r="P43" s="321">
        <v>8</v>
      </c>
      <c r="Q43" s="321"/>
      <c r="R43" s="321"/>
      <c r="S43" s="321">
        <v>7733</v>
      </c>
      <c r="T43" s="321"/>
      <c r="U43" s="321"/>
      <c r="V43" s="321"/>
      <c r="W43" s="321"/>
      <c r="X43" s="321">
        <v>7</v>
      </c>
      <c r="Y43" s="321"/>
      <c r="Z43" s="321"/>
      <c r="AA43" s="321" t="s">
        <v>13</v>
      </c>
      <c r="AB43" s="321"/>
      <c r="AC43" s="321"/>
      <c r="AD43" s="321"/>
    </row>
    <row r="44" spans="1:30" ht="16.5" customHeight="1">
      <c r="A44" s="55"/>
      <c r="B44" s="54">
        <v>19</v>
      </c>
      <c r="C44" s="45"/>
      <c r="D44" s="323" t="s">
        <v>13</v>
      </c>
      <c r="E44" s="321"/>
      <c r="F44" s="321"/>
      <c r="G44" s="321" t="s">
        <v>13</v>
      </c>
      <c r="H44" s="321"/>
      <c r="I44" s="321"/>
      <c r="J44" s="321"/>
      <c r="K44" s="321"/>
      <c r="L44" s="321" t="s">
        <v>13</v>
      </c>
      <c r="M44" s="321"/>
      <c r="N44" s="321"/>
      <c r="O44" s="321"/>
      <c r="P44" s="321">
        <v>3</v>
      </c>
      <c r="Q44" s="321"/>
      <c r="R44" s="321"/>
      <c r="S44" s="321">
        <v>2110</v>
      </c>
      <c r="T44" s="321"/>
      <c r="U44" s="321"/>
      <c r="V44" s="321"/>
      <c r="W44" s="321"/>
      <c r="X44" s="321">
        <v>1</v>
      </c>
      <c r="Y44" s="321"/>
      <c r="Z44" s="321"/>
      <c r="AA44" s="321">
        <v>9</v>
      </c>
      <c r="AB44" s="321"/>
      <c r="AC44" s="321"/>
      <c r="AD44" s="321"/>
    </row>
    <row r="45" spans="1:30" ht="16.5" customHeight="1">
      <c r="A45" s="55"/>
      <c r="B45" s="54">
        <v>20</v>
      </c>
      <c r="C45" s="45"/>
      <c r="D45" s="323" t="s">
        <v>13</v>
      </c>
      <c r="E45" s="321"/>
      <c r="F45" s="321"/>
      <c r="G45" s="321" t="s">
        <v>13</v>
      </c>
      <c r="H45" s="321"/>
      <c r="I45" s="321"/>
      <c r="J45" s="321"/>
      <c r="K45" s="321"/>
      <c r="L45" s="321" t="s">
        <v>13</v>
      </c>
      <c r="M45" s="321"/>
      <c r="N45" s="321"/>
      <c r="O45" s="321"/>
      <c r="P45" s="321">
        <v>3</v>
      </c>
      <c r="Q45" s="321"/>
      <c r="R45" s="321"/>
      <c r="S45" s="321">
        <v>710</v>
      </c>
      <c r="T45" s="321"/>
      <c r="U45" s="321"/>
      <c r="V45" s="321"/>
      <c r="W45" s="321"/>
      <c r="X45" s="321">
        <v>9</v>
      </c>
      <c r="Y45" s="321"/>
      <c r="Z45" s="321"/>
      <c r="AA45" s="321" t="s">
        <v>13</v>
      </c>
      <c r="AB45" s="321"/>
      <c r="AC45" s="321"/>
      <c r="AD45" s="321"/>
    </row>
    <row r="46" spans="1:30" ht="16.5" customHeight="1">
      <c r="A46" s="53"/>
      <c r="B46" s="54">
        <v>21</v>
      </c>
      <c r="C46" s="44"/>
      <c r="D46" s="323">
        <v>1</v>
      </c>
      <c r="E46" s="321"/>
      <c r="F46" s="321"/>
      <c r="G46" s="321">
        <v>21</v>
      </c>
      <c r="H46" s="321"/>
      <c r="I46" s="321"/>
      <c r="J46" s="321"/>
      <c r="K46" s="321"/>
      <c r="L46" s="321" t="s">
        <v>13</v>
      </c>
      <c r="M46" s="321"/>
      <c r="N46" s="321"/>
      <c r="O46" s="321"/>
      <c r="P46" s="321">
        <v>1</v>
      </c>
      <c r="Q46" s="321"/>
      <c r="R46" s="321"/>
      <c r="S46" s="321">
        <v>1600</v>
      </c>
      <c r="T46" s="321"/>
      <c r="U46" s="321"/>
      <c r="V46" s="321"/>
      <c r="W46" s="321"/>
      <c r="X46" s="321">
        <v>5</v>
      </c>
      <c r="Y46" s="321"/>
      <c r="Z46" s="321"/>
      <c r="AA46" s="321" t="s">
        <v>13</v>
      </c>
      <c r="AB46" s="321"/>
      <c r="AC46" s="321"/>
      <c r="AD46" s="321"/>
    </row>
    <row r="47" spans="1:30" ht="16.5" customHeight="1">
      <c r="A47" s="55"/>
      <c r="B47" s="54">
        <v>22</v>
      </c>
      <c r="C47" s="45"/>
      <c r="D47" s="323" t="s">
        <v>0</v>
      </c>
      <c r="E47" s="321"/>
      <c r="F47" s="321"/>
      <c r="G47" s="321" t="s">
        <v>0</v>
      </c>
      <c r="H47" s="321"/>
      <c r="I47" s="321"/>
      <c r="J47" s="321"/>
      <c r="K47" s="321"/>
      <c r="L47" s="321" t="s">
        <v>0</v>
      </c>
      <c r="M47" s="321"/>
      <c r="N47" s="321"/>
      <c r="O47" s="321"/>
      <c r="P47" s="321">
        <v>3</v>
      </c>
      <c r="Q47" s="321"/>
      <c r="R47" s="321"/>
      <c r="S47" s="321">
        <v>5697</v>
      </c>
      <c r="T47" s="321"/>
      <c r="U47" s="321"/>
      <c r="V47" s="321"/>
      <c r="W47" s="321"/>
      <c r="X47" s="321">
        <v>1</v>
      </c>
      <c r="Y47" s="321"/>
      <c r="Z47" s="321"/>
      <c r="AA47" s="321" t="s">
        <v>0</v>
      </c>
      <c r="AB47" s="321"/>
      <c r="AC47" s="321"/>
      <c r="AD47" s="321"/>
    </row>
    <row r="48" spans="1:30" ht="16.5" customHeight="1">
      <c r="A48" s="53"/>
      <c r="B48" s="54">
        <v>23</v>
      </c>
      <c r="C48" s="45"/>
      <c r="D48" s="323" t="s">
        <v>0</v>
      </c>
      <c r="E48" s="321"/>
      <c r="F48" s="321"/>
      <c r="G48" s="321" t="s">
        <v>0</v>
      </c>
      <c r="H48" s="321"/>
      <c r="I48" s="321"/>
      <c r="J48" s="321"/>
      <c r="K48" s="321"/>
      <c r="L48" s="321" t="s">
        <v>0</v>
      </c>
      <c r="M48" s="321"/>
      <c r="N48" s="321"/>
      <c r="O48" s="321"/>
      <c r="P48" s="321">
        <v>1</v>
      </c>
      <c r="Q48" s="321"/>
      <c r="R48" s="321"/>
      <c r="S48" s="321">
        <v>600</v>
      </c>
      <c r="T48" s="321"/>
      <c r="U48" s="321"/>
      <c r="V48" s="321"/>
      <c r="W48" s="321"/>
      <c r="X48" s="321">
        <v>8</v>
      </c>
      <c r="Y48" s="321"/>
      <c r="Z48" s="321"/>
      <c r="AA48" s="321">
        <v>77</v>
      </c>
      <c r="AB48" s="321"/>
      <c r="AC48" s="321"/>
      <c r="AD48" s="321"/>
    </row>
    <row r="49" spans="1:30" ht="16.5" customHeight="1">
      <c r="A49" s="55"/>
      <c r="B49" s="43">
        <v>24</v>
      </c>
      <c r="C49" s="232"/>
      <c r="D49" s="323" t="s">
        <v>0</v>
      </c>
      <c r="E49" s="321"/>
      <c r="F49" s="321"/>
      <c r="G49" s="321" t="s">
        <v>0</v>
      </c>
      <c r="H49" s="321"/>
      <c r="I49" s="321"/>
      <c r="J49" s="321"/>
      <c r="K49" s="321"/>
      <c r="L49" s="321" t="s">
        <v>0</v>
      </c>
      <c r="M49" s="321"/>
      <c r="N49" s="321"/>
      <c r="O49" s="321"/>
      <c r="P49" s="321">
        <v>2</v>
      </c>
      <c r="Q49" s="321"/>
      <c r="R49" s="321"/>
      <c r="S49" s="321">
        <v>815</v>
      </c>
      <c r="T49" s="321"/>
      <c r="U49" s="321"/>
      <c r="V49" s="321"/>
      <c r="W49" s="321"/>
      <c r="X49" s="321" t="s">
        <v>0</v>
      </c>
      <c r="Y49" s="321"/>
      <c r="Z49" s="321"/>
      <c r="AA49" s="321" t="s">
        <v>0</v>
      </c>
      <c r="AB49" s="321"/>
      <c r="AC49" s="321"/>
      <c r="AD49" s="321"/>
    </row>
    <row r="50" spans="1:30" ht="16.5" customHeight="1">
      <c r="A50" s="55"/>
      <c r="B50" s="43">
        <v>25</v>
      </c>
      <c r="C50" s="232"/>
      <c r="D50" s="323">
        <v>2</v>
      </c>
      <c r="E50" s="321"/>
      <c r="F50" s="321"/>
      <c r="G50" s="321">
        <v>93</v>
      </c>
      <c r="H50" s="321"/>
      <c r="I50" s="321"/>
      <c r="J50" s="321"/>
      <c r="K50" s="321"/>
      <c r="L50" s="321">
        <v>522</v>
      </c>
      <c r="M50" s="321"/>
      <c r="N50" s="321"/>
      <c r="O50" s="321"/>
      <c r="P50" s="321">
        <v>1</v>
      </c>
      <c r="Q50" s="321"/>
      <c r="R50" s="321"/>
      <c r="S50" s="321">
        <v>8</v>
      </c>
      <c r="T50" s="321"/>
      <c r="U50" s="321"/>
      <c r="V50" s="321"/>
      <c r="W50" s="321"/>
      <c r="X50" s="321">
        <v>3</v>
      </c>
      <c r="Y50" s="321"/>
      <c r="Z50" s="321"/>
      <c r="AA50" s="321" t="s">
        <v>345</v>
      </c>
      <c r="AB50" s="321"/>
      <c r="AC50" s="321"/>
      <c r="AD50" s="321"/>
    </row>
    <row r="51" spans="1:30" ht="16.5" customHeight="1">
      <c r="A51" s="55"/>
      <c r="B51" s="43">
        <v>26</v>
      </c>
      <c r="C51" s="232"/>
      <c r="D51" s="323" t="s">
        <v>0</v>
      </c>
      <c r="E51" s="321"/>
      <c r="F51" s="321"/>
      <c r="G51" s="321" t="s">
        <v>0</v>
      </c>
      <c r="H51" s="321"/>
      <c r="I51" s="321"/>
      <c r="J51" s="321"/>
      <c r="K51" s="321"/>
      <c r="L51" s="321" t="s">
        <v>0</v>
      </c>
      <c r="M51" s="321"/>
      <c r="N51" s="321"/>
      <c r="O51" s="321"/>
      <c r="P51" s="321" t="s">
        <v>0</v>
      </c>
      <c r="Q51" s="321"/>
      <c r="R51" s="321"/>
      <c r="S51" s="321" t="s">
        <v>0</v>
      </c>
      <c r="T51" s="321"/>
      <c r="U51" s="321"/>
      <c r="V51" s="321"/>
      <c r="W51" s="321"/>
      <c r="X51" s="321">
        <v>7</v>
      </c>
      <c r="Y51" s="321"/>
      <c r="Z51" s="321"/>
      <c r="AA51" s="321">
        <v>1359</v>
      </c>
      <c r="AB51" s="321"/>
      <c r="AC51" s="321"/>
      <c r="AD51" s="321"/>
    </row>
    <row r="52" spans="1:30" ht="16.5" customHeight="1">
      <c r="A52" s="46"/>
      <c r="B52" s="47">
        <v>27</v>
      </c>
      <c r="C52" s="48"/>
      <c r="D52" s="324">
        <v>1</v>
      </c>
      <c r="E52" s="322"/>
      <c r="F52" s="322"/>
      <c r="G52" s="322">
        <v>4534</v>
      </c>
      <c r="H52" s="322"/>
      <c r="I52" s="322"/>
      <c r="J52" s="322"/>
      <c r="K52" s="322"/>
      <c r="L52" s="322">
        <v>79372</v>
      </c>
      <c r="M52" s="322"/>
      <c r="N52" s="322"/>
      <c r="O52" s="322"/>
      <c r="P52" s="322">
        <v>2</v>
      </c>
      <c r="Q52" s="322"/>
      <c r="R52" s="322"/>
      <c r="S52" s="322">
        <v>842</v>
      </c>
      <c r="T52" s="322"/>
      <c r="U52" s="322"/>
      <c r="V52" s="322"/>
      <c r="W52" s="322"/>
      <c r="X52" s="322">
        <v>3</v>
      </c>
      <c r="Y52" s="322"/>
      <c r="Z52" s="322"/>
      <c r="AA52" s="322">
        <v>233</v>
      </c>
      <c r="AB52" s="322"/>
      <c r="AC52" s="322"/>
      <c r="AD52" s="322"/>
    </row>
    <row r="53" spans="1:12" ht="16.5" customHeight="1">
      <c r="A53" s="35" t="s">
        <v>382</v>
      </c>
      <c r="D53" s="49"/>
      <c r="E53" s="49"/>
      <c r="F53" s="49"/>
      <c r="G53" s="49"/>
      <c r="H53" s="49"/>
      <c r="I53" s="49"/>
      <c r="J53" s="49"/>
      <c r="K53" s="49"/>
      <c r="L53" s="49"/>
    </row>
    <row r="54" ht="21.75" customHeight="1"/>
    <row r="55" spans="4:30" ht="21.7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30" ht="21.7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4:30" ht="21.7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</sheetData>
  <sheetProtection/>
  <mergeCells count="342">
    <mergeCell ref="AA48:AD48"/>
    <mergeCell ref="D49:F49"/>
    <mergeCell ref="G49:K49"/>
    <mergeCell ref="L49:O49"/>
    <mergeCell ref="P49:R49"/>
    <mergeCell ref="S49:W49"/>
    <mergeCell ref="X49:Z49"/>
    <mergeCell ref="AA49:AD49"/>
    <mergeCell ref="D48:F48"/>
    <mergeCell ref="G48:K48"/>
    <mergeCell ref="L48:O48"/>
    <mergeCell ref="P48:R48"/>
    <mergeCell ref="S48:W48"/>
    <mergeCell ref="X48:Z48"/>
    <mergeCell ref="AA46:AD46"/>
    <mergeCell ref="D47:F47"/>
    <mergeCell ref="G47:K47"/>
    <mergeCell ref="L47:O47"/>
    <mergeCell ref="P47:R47"/>
    <mergeCell ref="S47:W47"/>
    <mergeCell ref="X47:Z47"/>
    <mergeCell ref="AA47:AD47"/>
    <mergeCell ref="D46:F46"/>
    <mergeCell ref="G46:K46"/>
    <mergeCell ref="L46:O46"/>
    <mergeCell ref="P46:R46"/>
    <mergeCell ref="S46:W46"/>
    <mergeCell ref="X46:Z46"/>
    <mergeCell ref="AA44:AD44"/>
    <mergeCell ref="D45:F45"/>
    <mergeCell ref="G45:K45"/>
    <mergeCell ref="L45:O45"/>
    <mergeCell ref="P45:R45"/>
    <mergeCell ref="S45:W45"/>
    <mergeCell ref="X45:Z45"/>
    <mergeCell ref="AA45:AD45"/>
    <mergeCell ref="D44:F44"/>
    <mergeCell ref="G44:K44"/>
    <mergeCell ref="L44:O44"/>
    <mergeCell ref="P44:R44"/>
    <mergeCell ref="S44:W44"/>
    <mergeCell ref="X44:Z44"/>
    <mergeCell ref="AA42:AD42"/>
    <mergeCell ref="D43:F43"/>
    <mergeCell ref="G43:K43"/>
    <mergeCell ref="L43:O43"/>
    <mergeCell ref="P43:R43"/>
    <mergeCell ref="S43:W43"/>
    <mergeCell ref="X43:Z43"/>
    <mergeCell ref="AA43:AD43"/>
    <mergeCell ref="D42:F42"/>
    <mergeCell ref="G42:K42"/>
    <mergeCell ref="L42:O42"/>
    <mergeCell ref="P42:R42"/>
    <mergeCell ref="S42:W42"/>
    <mergeCell ref="X42:Z42"/>
    <mergeCell ref="AA40:AD40"/>
    <mergeCell ref="D41:F41"/>
    <mergeCell ref="G41:K41"/>
    <mergeCell ref="L41:O41"/>
    <mergeCell ref="P41:R41"/>
    <mergeCell ref="S41:W41"/>
    <mergeCell ref="X41:Z41"/>
    <mergeCell ref="AA41:AD41"/>
    <mergeCell ref="D40:F40"/>
    <mergeCell ref="G40:K40"/>
    <mergeCell ref="L40:O40"/>
    <mergeCell ref="P40:R40"/>
    <mergeCell ref="S40:W40"/>
    <mergeCell ref="X40:Z40"/>
    <mergeCell ref="AA38:AD38"/>
    <mergeCell ref="D39:F39"/>
    <mergeCell ref="G39:K39"/>
    <mergeCell ref="L39:O39"/>
    <mergeCell ref="P39:R39"/>
    <mergeCell ref="S39:W39"/>
    <mergeCell ref="X39:Z39"/>
    <mergeCell ref="AA39:AD39"/>
    <mergeCell ref="A37:C38"/>
    <mergeCell ref="D37:O37"/>
    <mergeCell ref="P37:W37"/>
    <mergeCell ref="X37:AD37"/>
    <mergeCell ref="D38:F38"/>
    <mergeCell ref="G38:K38"/>
    <mergeCell ref="L38:O38"/>
    <mergeCell ref="P38:R38"/>
    <mergeCell ref="S38:W38"/>
    <mergeCell ref="X38:Z38"/>
    <mergeCell ref="V32:Z32"/>
    <mergeCell ref="AA32:AD32"/>
    <mergeCell ref="D33:F33"/>
    <mergeCell ref="G33:I33"/>
    <mergeCell ref="J33:L33"/>
    <mergeCell ref="M33:O33"/>
    <mergeCell ref="P33:R33"/>
    <mergeCell ref="S33:U33"/>
    <mergeCell ref="V33:Z33"/>
    <mergeCell ref="AA33:AD33"/>
    <mergeCell ref="D32:F32"/>
    <mergeCell ref="G32:I32"/>
    <mergeCell ref="J32:L32"/>
    <mergeCell ref="M32:O32"/>
    <mergeCell ref="P32:R32"/>
    <mergeCell ref="S32:U32"/>
    <mergeCell ref="V30:Z30"/>
    <mergeCell ref="AA30:AD30"/>
    <mergeCell ref="D31:F31"/>
    <mergeCell ref="G31:I31"/>
    <mergeCell ref="J31:L31"/>
    <mergeCell ref="M31:O31"/>
    <mergeCell ref="P31:R31"/>
    <mergeCell ref="S31:U31"/>
    <mergeCell ref="V31:Z31"/>
    <mergeCell ref="AA31:AD31"/>
    <mergeCell ref="D30:F30"/>
    <mergeCell ref="G30:I30"/>
    <mergeCell ref="J30:L30"/>
    <mergeCell ref="M30:O30"/>
    <mergeCell ref="P30:R30"/>
    <mergeCell ref="S30:U30"/>
    <mergeCell ref="V28:Z28"/>
    <mergeCell ref="AA28:AD28"/>
    <mergeCell ref="D29:F29"/>
    <mergeCell ref="G29:I29"/>
    <mergeCell ref="J29:L29"/>
    <mergeCell ref="M29:O29"/>
    <mergeCell ref="P29:R29"/>
    <mergeCell ref="S29:U29"/>
    <mergeCell ref="V29:Z29"/>
    <mergeCell ref="AA29:AD29"/>
    <mergeCell ref="D28:F28"/>
    <mergeCell ref="G28:I28"/>
    <mergeCell ref="J28:L28"/>
    <mergeCell ref="M28:O28"/>
    <mergeCell ref="P28:R28"/>
    <mergeCell ref="S28:U28"/>
    <mergeCell ref="V26:Z26"/>
    <mergeCell ref="AA26:AD26"/>
    <mergeCell ref="D27:F27"/>
    <mergeCell ref="G27:I27"/>
    <mergeCell ref="J27:L27"/>
    <mergeCell ref="M27:O27"/>
    <mergeCell ref="P27:R27"/>
    <mergeCell ref="S27:U27"/>
    <mergeCell ref="V27:Z27"/>
    <mergeCell ref="AA27:AD27"/>
    <mergeCell ref="D26:F26"/>
    <mergeCell ref="G26:I26"/>
    <mergeCell ref="J26:L26"/>
    <mergeCell ref="M26:O26"/>
    <mergeCell ref="P26:R26"/>
    <mergeCell ref="S26:U26"/>
    <mergeCell ref="AA24:AD24"/>
    <mergeCell ref="D25:F25"/>
    <mergeCell ref="G25:I25"/>
    <mergeCell ref="J25:L25"/>
    <mergeCell ref="M25:O25"/>
    <mergeCell ref="P25:R25"/>
    <mergeCell ref="S25:U25"/>
    <mergeCell ref="V25:Z25"/>
    <mergeCell ref="AA25:AD25"/>
    <mergeCell ref="S23:U23"/>
    <mergeCell ref="V23:Z23"/>
    <mergeCell ref="AA23:AD23"/>
    <mergeCell ref="D24:F24"/>
    <mergeCell ref="G24:I24"/>
    <mergeCell ref="J24:L24"/>
    <mergeCell ref="M24:O24"/>
    <mergeCell ref="P24:R24"/>
    <mergeCell ref="S24:U24"/>
    <mergeCell ref="V24:Z24"/>
    <mergeCell ref="G22:I22"/>
    <mergeCell ref="J22:L22"/>
    <mergeCell ref="M22:O22"/>
    <mergeCell ref="P22:R22"/>
    <mergeCell ref="D23:F23"/>
    <mergeCell ref="G23:I23"/>
    <mergeCell ref="J23:L23"/>
    <mergeCell ref="M23:O23"/>
    <mergeCell ref="P23:R23"/>
    <mergeCell ref="Z16:AD16"/>
    <mergeCell ref="D15:I15"/>
    <mergeCell ref="J15:L15"/>
    <mergeCell ref="A20:C22"/>
    <mergeCell ref="D20:AD20"/>
    <mergeCell ref="D21:R21"/>
    <mergeCell ref="S21:U22"/>
    <mergeCell ref="V21:Z22"/>
    <mergeCell ref="AA21:AD22"/>
    <mergeCell ref="D22:F22"/>
    <mergeCell ref="D16:I16"/>
    <mergeCell ref="J16:L16"/>
    <mergeCell ref="M16:O16"/>
    <mergeCell ref="P16:R16"/>
    <mergeCell ref="S16:U16"/>
    <mergeCell ref="V16:Y16"/>
    <mergeCell ref="D14:I14"/>
    <mergeCell ref="J14:L14"/>
    <mergeCell ref="M14:O14"/>
    <mergeCell ref="P14:R14"/>
    <mergeCell ref="S14:U14"/>
    <mergeCell ref="Z15:AD15"/>
    <mergeCell ref="V13:Y13"/>
    <mergeCell ref="M15:O15"/>
    <mergeCell ref="P15:R15"/>
    <mergeCell ref="S15:U15"/>
    <mergeCell ref="V15:Y15"/>
    <mergeCell ref="Z13:AD13"/>
    <mergeCell ref="Z12:AD12"/>
    <mergeCell ref="D11:I11"/>
    <mergeCell ref="J11:L11"/>
    <mergeCell ref="V14:Y14"/>
    <mergeCell ref="Z14:AD14"/>
    <mergeCell ref="D13:I13"/>
    <mergeCell ref="J13:L13"/>
    <mergeCell ref="M13:O13"/>
    <mergeCell ref="P13:R13"/>
    <mergeCell ref="S13:U13"/>
    <mergeCell ref="D12:I12"/>
    <mergeCell ref="J12:L12"/>
    <mergeCell ref="M12:O12"/>
    <mergeCell ref="P12:R12"/>
    <mergeCell ref="S12:U12"/>
    <mergeCell ref="V12:Y12"/>
    <mergeCell ref="D10:I10"/>
    <mergeCell ref="J10:L10"/>
    <mergeCell ref="M10:O10"/>
    <mergeCell ref="P10:R10"/>
    <mergeCell ref="S10:U10"/>
    <mergeCell ref="Z11:AD11"/>
    <mergeCell ref="V9:Y9"/>
    <mergeCell ref="M11:O11"/>
    <mergeCell ref="P11:R11"/>
    <mergeCell ref="S11:U11"/>
    <mergeCell ref="V11:Y11"/>
    <mergeCell ref="Z9:AD9"/>
    <mergeCell ref="Z8:AD8"/>
    <mergeCell ref="D7:I7"/>
    <mergeCell ref="J7:L7"/>
    <mergeCell ref="V10:Y10"/>
    <mergeCell ref="Z10:AD10"/>
    <mergeCell ref="D9:I9"/>
    <mergeCell ref="J9:L9"/>
    <mergeCell ref="M9:O9"/>
    <mergeCell ref="P9:R9"/>
    <mergeCell ref="S9:U9"/>
    <mergeCell ref="D8:I8"/>
    <mergeCell ref="J8:L8"/>
    <mergeCell ref="M8:O8"/>
    <mergeCell ref="P8:R8"/>
    <mergeCell ref="S8:U8"/>
    <mergeCell ref="V8:Y8"/>
    <mergeCell ref="M7:O7"/>
    <mergeCell ref="P7:R7"/>
    <mergeCell ref="S7:U7"/>
    <mergeCell ref="V7:Y7"/>
    <mergeCell ref="V5:Y5"/>
    <mergeCell ref="Z5:AD5"/>
    <mergeCell ref="Z6:AD6"/>
    <mergeCell ref="Z7:AD7"/>
    <mergeCell ref="D6:I6"/>
    <mergeCell ref="J6:L6"/>
    <mergeCell ref="M6:O6"/>
    <mergeCell ref="P6:R6"/>
    <mergeCell ref="S6:U6"/>
    <mergeCell ref="V6:Y6"/>
    <mergeCell ref="A3:C5"/>
    <mergeCell ref="D3:O3"/>
    <mergeCell ref="P3:U3"/>
    <mergeCell ref="V3:AD3"/>
    <mergeCell ref="D4:I5"/>
    <mergeCell ref="J4:L5"/>
    <mergeCell ref="M4:O5"/>
    <mergeCell ref="P4:R5"/>
    <mergeCell ref="S4:U5"/>
    <mergeCell ref="V4:AD4"/>
    <mergeCell ref="D17:I17"/>
    <mergeCell ref="D18:I18"/>
    <mergeCell ref="D19:I19"/>
    <mergeCell ref="J17:L17"/>
    <mergeCell ref="J18:L18"/>
    <mergeCell ref="J19:L19"/>
    <mergeCell ref="M17:O17"/>
    <mergeCell ref="M18:O18"/>
    <mergeCell ref="M19:O19"/>
    <mergeCell ref="P17:R17"/>
    <mergeCell ref="P18:R18"/>
    <mergeCell ref="P19:R19"/>
    <mergeCell ref="S17:U17"/>
    <mergeCell ref="S18:U18"/>
    <mergeCell ref="S19:U19"/>
    <mergeCell ref="V17:Y17"/>
    <mergeCell ref="V18:Y18"/>
    <mergeCell ref="V19:Y19"/>
    <mergeCell ref="Z17:AD17"/>
    <mergeCell ref="Z18:AD18"/>
    <mergeCell ref="Z19:AD19"/>
    <mergeCell ref="D34:F34"/>
    <mergeCell ref="D35:F35"/>
    <mergeCell ref="D36:F36"/>
    <mergeCell ref="G34:I34"/>
    <mergeCell ref="G35:I35"/>
    <mergeCell ref="G36:I36"/>
    <mergeCell ref="J34:L34"/>
    <mergeCell ref="J35:L35"/>
    <mergeCell ref="J36:L36"/>
    <mergeCell ref="M34:O34"/>
    <mergeCell ref="M35:O35"/>
    <mergeCell ref="M36:O36"/>
    <mergeCell ref="P34:R34"/>
    <mergeCell ref="P35:R35"/>
    <mergeCell ref="P36:R36"/>
    <mergeCell ref="S34:U34"/>
    <mergeCell ref="S35:U35"/>
    <mergeCell ref="S36:U36"/>
    <mergeCell ref="V34:Z34"/>
    <mergeCell ref="V35:Z35"/>
    <mergeCell ref="V36:Z36"/>
    <mergeCell ref="AA34:AD34"/>
    <mergeCell ref="AA35:AD35"/>
    <mergeCell ref="AA36:AD36"/>
    <mergeCell ref="D50:F50"/>
    <mergeCell ref="D51:F51"/>
    <mergeCell ref="D52:F52"/>
    <mergeCell ref="G50:K50"/>
    <mergeCell ref="G51:K51"/>
    <mergeCell ref="G52:K52"/>
    <mergeCell ref="L50:O50"/>
    <mergeCell ref="L51:O51"/>
    <mergeCell ref="L52:O52"/>
    <mergeCell ref="P50:R50"/>
    <mergeCell ref="P51:R51"/>
    <mergeCell ref="P52:R52"/>
    <mergeCell ref="S50:W50"/>
    <mergeCell ref="S51:W51"/>
    <mergeCell ref="S52:W52"/>
    <mergeCell ref="X50:Z50"/>
    <mergeCell ref="X51:Z51"/>
    <mergeCell ref="X52:Z52"/>
    <mergeCell ref="AA50:AD50"/>
    <mergeCell ref="AA51:AD51"/>
    <mergeCell ref="AA52:AD52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R03-E21-20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33316</dc:creator>
  <cp:keywords/>
  <dc:description/>
  <cp:lastModifiedBy>user</cp:lastModifiedBy>
  <cp:lastPrinted>2016-10-24T06:31:30Z</cp:lastPrinted>
  <dcterms:created xsi:type="dcterms:W3CDTF">2013-07-09T08:42:38Z</dcterms:created>
  <dcterms:modified xsi:type="dcterms:W3CDTF">2016-11-29T01:41:52Z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