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6" activeTab="22"/>
  </bookViews>
  <sheets>
    <sheet name="目次" sheetId="1" r:id="rId1"/>
    <sheet name="８７" sheetId="2" r:id="rId2"/>
    <sheet name="８８" sheetId="3" r:id="rId3"/>
    <sheet name="８９" sheetId="4" r:id="rId4"/>
    <sheet name="９０" sheetId="5" r:id="rId5"/>
    <sheet name="９１" sheetId="6" r:id="rId6"/>
    <sheet name="９２" sheetId="7" r:id="rId7"/>
    <sheet name="９３" sheetId="8" r:id="rId8"/>
    <sheet name="９４" sheetId="9" r:id="rId9"/>
    <sheet name="９５" sheetId="10" r:id="rId10"/>
    <sheet name="９６" sheetId="11" r:id="rId11"/>
    <sheet name="９７" sheetId="12" r:id="rId12"/>
    <sheet name="９８" sheetId="13" r:id="rId13"/>
    <sheet name="９９" sheetId="14" r:id="rId14"/>
    <sheet name="１００" sheetId="15" r:id="rId15"/>
    <sheet name="１０１" sheetId="16" r:id="rId16"/>
    <sheet name="１０２" sheetId="17" r:id="rId17"/>
    <sheet name="１０３" sheetId="18" r:id="rId18"/>
    <sheet name="１０４" sheetId="19" r:id="rId19"/>
    <sheet name="１０５" sheetId="20" r:id="rId20"/>
    <sheet name="１０６" sheetId="21" r:id="rId21"/>
    <sheet name="１０７" sheetId="22" r:id="rId22"/>
    <sheet name="１０８" sheetId="23" r:id="rId23"/>
  </sheets>
  <definedNames>
    <definedName name="_xlnm.Print_Area" localSheetId="14">'１００'!$A$1:$I$19</definedName>
    <definedName name="_xlnm.Print_Area" localSheetId="15">'１０１'!$A$1:$L$20</definedName>
    <definedName name="_xlnm.Print_Area" localSheetId="16">'１０２'!$A$1:$M$28</definedName>
    <definedName name="_xlnm.Print_Area" localSheetId="17">'１０３'!$A$1:$L$52</definedName>
    <definedName name="_xlnm.Print_Area" localSheetId="18">'１０４'!$A$1:$S$35</definedName>
    <definedName name="_xlnm.Print_Area" localSheetId="19">'１０５'!$A$1:$M$21</definedName>
    <definedName name="_xlnm.Print_Area" localSheetId="20">'１０６'!$A$1:$I$30</definedName>
    <definedName name="_xlnm.Print_Area" localSheetId="21">'１０７'!$A$1:$K$18</definedName>
    <definedName name="_xlnm.Print_Area" localSheetId="22">'１０８'!$A$1:$K$28</definedName>
    <definedName name="_xlnm.Print_Area" localSheetId="1">'８７'!$A$1:$T$19</definedName>
    <definedName name="_xlnm.Print_Area" localSheetId="2">'８８'!$A$1:$R$24</definedName>
    <definedName name="_xlnm.Print_Area" localSheetId="3">'８９'!$A$1:$N$19</definedName>
    <definedName name="_xlnm.Print_Area" localSheetId="4">'９０'!$A$1:$P$17</definedName>
    <definedName name="_xlnm.Print_Area" localSheetId="5">'９１'!$A$1:$N$17</definedName>
    <definedName name="_xlnm.Print_Area" localSheetId="6">'９２'!$A$1:$K$11</definedName>
    <definedName name="_xlnm.Print_Area" localSheetId="7">'９３'!$A$1:$L$35</definedName>
    <definedName name="_xlnm.Print_Area" localSheetId="8">'９４'!$A$1:$AF$45</definedName>
    <definedName name="_xlnm.Print_Area" localSheetId="9">'９５'!$A$1:$O$17</definedName>
    <definedName name="_xlnm.Print_Area" localSheetId="10">'９６'!$A$1:$O$16</definedName>
    <definedName name="_xlnm.Print_Area" localSheetId="11">'９７'!$A$1:$O$16</definedName>
    <definedName name="_xlnm.Print_Area" localSheetId="12">'９８'!$A$1:$L$16</definedName>
    <definedName name="_xlnm.Print_Area" localSheetId="13">'９９'!$A$1:$R$31</definedName>
    <definedName name="_xlnm.Print_Area" localSheetId="14">'１００'!$A$1:$I$19</definedName>
    <definedName name="_xlnm.Print_Area" localSheetId="15">'１０１'!$A$1:$L$20</definedName>
    <definedName name="_xlnm.Print_Area" localSheetId="16">'１０２'!$A$1:$M$28</definedName>
    <definedName name="_xlnm.Print_Area" localSheetId="17">'１０３'!$A$1:$L$52</definedName>
    <definedName name="_xlnm.Print_Area" localSheetId="18">'１０４'!$A$1:$S$35</definedName>
    <definedName name="_xlnm.Print_Area" localSheetId="19">'１０５'!$A$1:$M$21</definedName>
    <definedName name="_xlnm.Print_Area" localSheetId="20">'１０６'!$A$1:$I$30</definedName>
    <definedName name="_xlnm.Print_Area" localSheetId="21">'１０７'!$A$1:$K$18</definedName>
    <definedName name="_xlnm.Print_Area" localSheetId="22">'１０８'!$A$1:$K$28</definedName>
    <definedName name="_xlnm.Print_Area" localSheetId="1">'８７'!$A$1:$T$19</definedName>
    <definedName name="_xlnm.Print_Area" localSheetId="2">'８８'!$A$1:$R$24</definedName>
    <definedName name="_xlnm.Print_Area" localSheetId="3">'８９'!$A$1:$N$19</definedName>
    <definedName name="_xlnm.Print_Area" localSheetId="4">'９０'!$A$1:$P$17</definedName>
    <definedName name="_xlnm.Print_Area" localSheetId="5">'９１'!$A$1:$N$17</definedName>
    <definedName name="_xlnm.Print_Area" localSheetId="6">'９２'!$A$1:$K$11</definedName>
    <definedName name="_xlnm.Print_Area" localSheetId="7">'９３'!$A$1:$L$35</definedName>
    <definedName name="_xlnm.Print_Area" localSheetId="8">'９４'!$A$1:$AF$45</definedName>
    <definedName name="_xlnm.Print_Area" localSheetId="9">'９５'!$A$1:$O$17</definedName>
    <definedName name="_xlnm.Print_Area" localSheetId="10">'９６'!$A$1:$O$16</definedName>
    <definedName name="_xlnm.Print_Area" localSheetId="11">'９７'!$A$1:$O$16</definedName>
    <definedName name="_xlnm.Print_Area" localSheetId="12">'９８'!$A$1:$L$16</definedName>
    <definedName name="_xlnm.Print_Area" localSheetId="13">'９９'!$A$1:$R$31</definedName>
  </definedNames>
  <calcPr fullCalcOnLoad="1"/>
</workbook>
</file>

<file path=xl/sharedStrings.xml><?xml version="1.0" encoding="utf-8"?>
<sst xmlns="http://schemas.openxmlformats.org/spreadsheetml/2006/main" count="1196" uniqueCount="413">
  <si>
    <t>Ｋ　治安・司法　　Ｌ　市民生活　　Ｍ　観光</t>
  </si>
  <si>
    <t>表　　　　　名</t>
  </si>
  <si>
    <t>シート</t>
  </si>
  <si>
    <t>分野</t>
  </si>
  <si>
    <r>
      <rPr>
        <sz val="12"/>
        <rFont val="ＭＳ ゴシック"/>
        <family val="3"/>
      </rPr>
      <t>87</t>
    </r>
    <r>
      <rPr>
        <sz val="12"/>
        <rFont val="DejaVu Sans"/>
        <family val="2"/>
      </rPr>
      <t>　刑法犯発生検挙件数</t>
    </r>
  </si>
  <si>
    <t>➪</t>
  </si>
  <si>
    <t>Ｋ　治安・司法</t>
  </si>
  <si>
    <r>
      <rPr>
        <sz val="12"/>
        <rFont val="ＭＳ ゴシック"/>
        <family val="3"/>
      </rPr>
      <t>88</t>
    </r>
    <r>
      <rPr>
        <sz val="12"/>
        <rFont val="DejaVu Sans"/>
        <family val="2"/>
      </rPr>
      <t>　市内交通事故発生件数死傷者数の推移</t>
    </r>
  </si>
  <si>
    <r>
      <rPr>
        <sz val="12"/>
        <rFont val="ＭＳ ゴシック"/>
        <family val="3"/>
      </rPr>
      <t>89</t>
    </r>
    <r>
      <rPr>
        <sz val="12"/>
        <rFont val="DejaVu Sans"/>
        <family val="2"/>
      </rPr>
      <t>　消防職員数</t>
    </r>
  </si>
  <si>
    <r>
      <rPr>
        <sz val="12"/>
        <rFont val="ＭＳ ゴシック"/>
        <family val="3"/>
      </rPr>
      <t>90</t>
    </r>
    <r>
      <rPr>
        <sz val="12"/>
        <rFont val="DejaVu Sans"/>
        <family val="2"/>
      </rPr>
      <t>　消防施設数</t>
    </r>
  </si>
  <si>
    <r>
      <rPr>
        <sz val="12"/>
        <rFont val="ＭＳ ゴシック"/>
        <family val="3"/>
      </rPr>
      <t>91</t>
    </r>
    <r>
      <rPr>
        <sz val="12"/>
        <rFont val="DejaVu Sans"/>
        <family val="2"/>
      </rPr>
      <t>　消防団員数</t>
    </r>
  </si>
  <si>
    <r>
      <rPr>
        <sz val="12"/>
        <rFont val="ＭＳ ゴシック"/>
        <family val="3"/>
      </rPr>
      <t>92</t>
    </r>
    <r>
      <rPr>
        <sz val="12"/>
        <rFont val="DejaVu Sans"/>
        <family val="2"/>
      </rPr>
      <t>　救急業務出場件数</t>
    </r>
  </si>
  <si>
    <r>
      <rPr>
        <sz val="12"/>
        <rFont val="ＭＳ ゴシック"/>
        <family val="3"/>
      </rPr>
      <t>93</t>
    </r>
    <r>
      <rPr>
        <sz val="12"/>
        <rFont val="DejaVu Sans"/>
        <family val="2"/>
      </rPr>
      <t>　原因別火災発生件数</t>
    </r>
  </si>
  <si>
    <r>
      <rPr>
        <sz val="12"/>
        <rFont val="ＭＳ ゴシック"/>
        <family val="3"/>
      </rPr>
      <t>94</t>
    </r>
    <r>
      <rPr>
        <sz val="12"/>
        <rFont val="DejaVu Sans"/>
        <family val="2"/>
      </rPr>
      <t>　火災状況及び活動状況</t>
    </r>
  </si>
  <si>
    <r>
      <rPr>
        <sz val="12"/>
        <rFont val="ＭＳ ゴシック"/>
        <family val="3"/>
      </rPr>
      <t>95</t>
    </r>
    <r>
      <rPr>
        <sz val="12"/>
        <rFont val="DejaVu Sans"/>
        <family val="2"/>
      </rPr>
      <t>　民事事件の推移</t>
    </r>
  </si>
  <si>
    <r>
      <rPr>
        <sz val="12"/>
        <rFont val="ＭＳ ゴシック"/>
        <family val="3"/>
      </rPr>
      <t>96</t>
    </r>
    <r>
      <rPr>
        <sz val="12"/>
        <rFont val="DejaVu Sans"/>
        <family val="2"/>
      </rPr>
      <t>　刑事事件の推移</t>
    </r>
  </si>
  <si>
    <r>
      <rPr>
        <sz val="12"/>
        <rFont val="ＭＳ ゴシック"/>
        <family val="3"/>
      </rPr>
      <t>97</t>
    </r>
    <r>
      <rPr>
        <sz val="12"/>
        <rFont val="DejaVu Sans"/>
        <family val="2"/>
      </rPr>
      <t>　家事事件の推移</t>
    </r>
  </si>
  <si>
    <r>
      <rPr>
        <sz val="12"/>
        <rFont val="ＭＳ ゴシック"/>
        <family val="3"/>
      </rPr>
      <t>98</t>
    </r>
    <r>
      <rPr>
        <sz val="12"/>
        <rFont val="DejaVu Sans"/>
        <family val="2"/>
      </rPr>
      <t>　少年事件の推移</t>
    </r>
  </si>
  <si>
    <r>
      <rPr>
        <sz val="12"/>
        <rFont val="ＭＳ ゴシック"/>
        <family val="3"/>
      </rPr>
      <t>99</t>
    </r>
    <r>
      <rPr>
        <sz val="12"/>
        <rFont val="DejaVu Sans"/>
        <family val="2"/>
      </rPr>
      <t>　検察事件数の推移（諏訪支部）</t>
    </r>
  </si>
  <si>
    <r>
      <rPr>
        <sz val="12"/>
        <rFont val="ＭＳ ゴシック"/>
        <family val="3"/>
      </rPr>
      <t>100</t>
    </r>
    <r>
      <rPr>
        <sz val="12"/>
        <rFont val="DejaVu Sans"/>
        <family val="2"/>
      </rPr>
      <t>　ガスの使用状況</t>
    </r>
  </si>
  <si>
    <t>Ｌ　市民生活</t>
  </si>
  <si>
    <r>
      <rPr>
        <sz val="12"/>
        <rFont val="ＭＳ ゴシック"/>
        <family val="3"/>
      </rPr>
      <t>101</t>
    </r>
    <r>
      <rPr>
        <sz val="12"/>
        <rFont val="DejaVu Sans"/>
        <family val="2"/>
      </rPr>
      <t>　水道施設の状況</t>
    </r>
  </si>
  <si>
    <r>
      <rPr>
        <sz val="12"/>
        <rFont val="ＭＳ ゴシック"/>
        <family val="3"/>
      </rPr>
      <t>102</t>
    </r>
    <r>
      <rPr>
        <sz val="12"/>
        <rFont val="DejaVu Sans"/>
        <family val="2"/>
      </rPr>
      <t>　水源別年間配水量</t>
    </r>
  </si>
  <si>
    <r>
      <rPr>
        <sz val="12"/>
        <rFont val="ＭＳ ゴシック"/>
        <family val="3"/>
      </rPr>
      <t>103</t>
    </r>
    <r>
      <rPr>
        <sz val="12"/>
        <rFont val="DejaVu Sans"/>
        <family val="2"/>
      </rPr>
      <t>　公共下水道事業実施状況</t>
    </r>
  </si>
  <si>
    <r>
      <rPr>
        <sz val="12"/>
        <rFont val="ＭＳ ゴシック"/>
        <family val="3"/>
      </rPr>
      <t>104</t>
    </r>
    <r>
      <rPr>
        <sz val="12"/>
        <rFont val="DejaVu Sans"/>
        <family val="2"/>
      </rPr>
      <t>　消費者生活相談受付件数</t>
    </r>
  </si>
  <si>
    <r>
      <rPr>
        <sz val="12"/>
        <rFont val="ＭＳ ゴシック"/>
        <family val="3"/>
      </rPr>
      <t>105</t>
    </r>
    <r>
      <rPr>
        <sz val="12"/>
        <rFont val="DejaVu Sans"/>
        <family val="2"/>
      </rPr>
      <t>　市内金融機関預金、貸出金の推移</t>
    </r>
  </si>
  <si>
    <r>
      <rPr>
        <sz val="12"/>
        <rFont val="ＭＳ ゴシック"/>
        <family val="3"/>
      </rPr>
      <t>106</t>
    </r>
    <r>
      <rPr>
        <sz val="12"/>
        <rFont val="DejaVu Sans"/>
        <family val="2"/>
      </rPr>
      <t>　市内公園の状況</t>
    </r>
  </si>
  <si>
    <t>Ｍ　観光</t>
  </si>
  <si>
    <r>
      <rPr>
        <sz val="12"/>
        <rFont val="ＭＳ ゴシック"/>
        <family val="3"/>
      </rPr>
      <t>107</t>
    </r>
    <r>
      <rPr>
        <sz val="12"/>
        <rFont val="DejaVu Sans"/>
        <family val="2"/>
      </rPr>
      <t>　鳥居平やまびこ公園有料施設の利用状況</t>
    </r>
  </si>
  <si>
    <r>
      <rPr>
        <sz val="12"/>
        <rFont val="ＭＳ ゴシック"/>
        <family val="3"/>
      </rPr>
      <t>108</t>
    </r>
    <r>
      <rPr>
        <sz val="12"/>
        <rFont val="DejaVu Sans"/>
        <family val="2"/>
      </rPr>
      <t>　観光地利用者数</t>
    </r>
  </si>
  <si>
    <t>８７．刑法犯発生検挙件数</t>
  </si>
  <si>
    <t>年　別</t>
  </si>
  <si>
    <t>計</t>
  </si>
  <si>
    <t>凶悪犯</t>
  </si>
  <si>
    <t>粗暴犯</t>
  </si>
  <si>
    <t>知能犯</t>
  </si>
  <si>
    <t>風俗犯</t>
  </si>
  <si>
    <t>窃盗犯</t>
  </si>
  <si>
    <t>その他</t>
  </si>
  <si>
    <t>発生</t>
  </si>
  <si>
    <t>検挙</t>
  </si>
  <si>
    <t>平成</t>
  </si>
  <si>
    <t>年</t>
  </si>
  <si>
    <t>-</t>
  </si>
  <si>
    <t>令和</t>
  </si>
  <si>
    <t>元</t>
  </si>
  <si>
    <t>資料：長野県警察本部</t>
  </si>
  <si>
    <t>８８．市内交通事故発生件数死傷者数の推移</t>
  </si>
  <si>
    <t>年　　別</t>
  </si>
  <si>
    <t>発　生　件　数</t>
  </si>
  <si>
    <t>死　　者</t>
  </si>
  <si>
    <t>傷　　者</t>
  </si>
  <si>
    <t>１件当　　　　死傷
者数</t>
  </si>
  <si>
    <t>件　数</t>
  </si>
  <si>
    <t>前年比</t>
  </si>
  <si>
    <t>一日　　　当たり</t>
  </si>
  <si>
    <t>人　数</t>
  </si>
  <si>
    <t>件</t>
  </si>
  <si>
    <t>％</t>
  </si>
  <si>
    <t>人</t>
  </si>
  <si>
    <t>資料：岡谷警察署</t>
  </si>
  <si>
    <t>８９．消防職員数</t>
  </si>
  <si>
    <t>総数</t>
  </si>
  <si>
    <t>消防
司令長</t>
  </si>
  <si>
    <t>消防
司令</t>
  </si>
  <si>
    <t>消防
司令補</t>
  </si>
  <si>
    <t>消防
士長</t>
  </si>
  <si>
    <t>消防
副士長</t>
  </si>
  <si>
    <t>消防士</t>
  </si>
  <si>
    <t>資料：諏訪広域消防本部</t>
  </si>
  <si>
    <t>９０．消防施設数</t>
  </si>
  <si>
    <t>自動車
ポンプ</t>
  </si>
  <si>
    <t>可搬動力
ポンプ</t>
  </si>
  <si>
    <t>指揮車</t>
  </si>
  <si>
    <t>広報車</t>
  </si>
  <si>
    <t>高規格　　　　　　救急車</t>
  </si>
  <si>
    <t>はしご車</t>
  </si>
  <si>
    <t>資器材
運搬車</t>
  </si>
  <si>
    <t>小型動力
ポンプ
積載車</t>
  </si>
  <si>
    <t>警鐘楼</t>
  </si>
  <si>
    <t>貯水槽</t>
  </si>
  <si>
    <t>９１．消防団員数</t>
  </si>
  <si>
    <t>団長</t>
  </si>
  <si>
    <t>副団長</t>
  </si>
  <si>
    <t>分団長</t>
  </si>
  <si>
    <t>副分団長</t>
  </si>
  <si>
    <t>部長</t>
  </si>
  <si>
    <t>班長</t>
  </si>
  <si>
    <t>団員</t>
  </si>
  <si>
    <t>資料：市消防課</t>
  </si>
  <si>
    <t>９２．救急業務出場件数</t>
  </si>
  <si>
    <t>年別</t>
  </si>
  <si>
    <t>平  成</t>
  </si>
  <si>
    <t>元年</t>
  </si>
  <si>
    <t>２年</t>
  </si>
  <si>
    <t>３年</t>
  </si>
  <si>
    <t>出場件数</t>
  </si>
  <si>
    <t>９３．原因別火災発生件数</t>
  </si>
  <si>
    <t>たばこ</t>
  </si>
  <si>
    <t>コンロ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</si>
  <si>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</si>
  <si>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</si>
  <si>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</si>
  <si>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</si>
  <si>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</si>
  <si>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</si>
  <si>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</si>
  <si>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</si>
  <si>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</si>
  <si>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電気器具</t>
  </si>
  <si>
    <t>電気装置</t>
  </si>
  <si>
    <t>電灯配線</t>
  </si>
  <si>
    <t>内燃機関</t>
  </si>
  <si>
    <t>配線器具</t>
  </si>
  <si>
    <t>火遊び</t>
  </si>
  <si>
    <t>マッチ・ライター</t>
  </si>
  <si>
    <t>たき火</t>
  </si>
  <si>
    <t>溶断機等</t>
  </si>
  <si>
    <t>灯火</t>
  </si>
  <si>
    <t>衝突の火花</t>
  </si>
  <si>
    <t>取灰</t>
  </si>
  <si>
    <t>火入れ</t>
  </si>
  <si>
    <t>放火</t>
  </si>
  <si>
    <t>放火の疑い</t>
  </si>
  <si>
    <t>不明・調査中</t>
  </si>
  <si>
    <t>合計</t>
  </si>
  <si>
    <t>９４．火災状況及び活動状況</t>
  </si>
  <si>
    <t>出動状況</t>
  </si>
  <si>
    <t>死傷者</t>
  </si>
  <si>
    <t>火災状況</t>
  </si>
  <si>
    <t>延人員</t>
  </si>
  <si>
    <t>消防署</t>
  </si>
  <si>
    <t>消防団</t>
  </si>
  <si>
    <t>死者</t>
  </si>
  <si>
    <t>総額</t>
  </si>
  <si>
    <t>件数</t>
  </si>
  <si>
    <t>損害額</t>
  </si>
  <si>
    <t>回</t>
  </si>
  <si>
    <t>千円</t>
  </si>
  <si>
    <t>建物火災</t>
  </si>
  <si>
    <t>焼損程度別件数</t>
  </si>
  <si>
    <t>焼損　　棟数</t>
  </si>
  <si>
    <t>全焼</t>
  </si>
  <si>
    <t>半焼</t>
  </si>
  <si>
    <t>部分焼</t>
  </si>
  <si>
    <t>ぼや</t>
  </si>
  <si>
    <t>棟</t>
  </si>
  <si>
    <t>㎡</t>
  </si>
  <si>
    <t>林野火災</t>
  </si>
  <si>
    <t>車両火災</t>
  </si>
  <si>
    <t>その他の火災</t>
  </si>
  <si>
    <t>焼損面積</t>
  </si>
  <si>
    <t>a</t>
  </si>
  <si>
    <t>資料：諏訪広域消防本部、市消防課</t>
  </si>
  <si>
    <t>９５．民事事件の推移</t>
  </si>
  <si>
    <t>総　数</t>
  </si>
  <si>
    <t>訴　訟</t>
  </si>
  <si>
    <t>調　停</t>
  </si>
  <si>
    <t>そ　の　他</t>
  </si>
  <si>
    <t>新受</t>
  </si>
  <si>
    <t>既済</t>
  </si>
  <si>
    <t>未済</t>
  </si>
  <si>
    <t>（注）岡谷簡易裁判所の取扱件数</t>
  </si>
  <si>
    <t>９６．刑事事件の推移</t>
  </si>
  <si>
    <t>総　　数</t>
  </si>
  <si>
    <t>訴　　訟</t>
  </si>
  <si>
    <t>略　　式</t>
  </si>
  <si>
    <t xml:space="preserve"> </t>
  </si>
  <si>
    <t>年 　別</t>
  </si>
  <si>
    <t>家　事　審　判　事　件</t>
  </si>
  <si>
    <t>家　事　調　停　事　件</t>
  </si>
  <si>
    <t>（注）長野家庭裁判所諏訪支部の取扱件数</t>
  </si>
  <si>
    <t>９８．少年事件の推移</t>
  </si>
  <si>
    <t>総　　　　　数</t>
  </si>
  <si>
    <t>一般保護事件</t>
  </si>
  <si>
    <t>新　受</t>
  </si>
  <si>
    <t>既　済</t>
  </si>
  <si>
    <t>未　済</t>
  </si>
  <si>
    <t>９９．検察事件数の推移（諏訪支部）</t>
  </si>
  <si>
    <t>年　　　別</t>
  </si>
  <si>
    <t>受理件数</t>
  </si>
  <si>
    <t>既　　　　　　　済</t>
  </si>
  <si>
    <t>未 済</t>
  </si>
  <si>
    <t>旧　受</t>
  </si>
  <si>
    <t>不起訴</t>
  </si>
  <si>
    <t>起　訴</t>
  </si>
  <si>
    <t>中　止</t>
  </si>
  <si>
    <t>移　送</t>
  </si>
  <si>
    <t>資料：長野地方検察庁企画調査課</t>
  </si>
  <si>
    <t>１００．ガスの使用状況</t>
  </si>
  <si>
    <t>使　用　戸　数</t>
  </si>
  <si>
    <t>資料：諏訪瓦斯</t>
  </si>
  <si>
    <t>１０１．水道施設の状況</t>
  </si>
  <si>
    <t>給水人口（現在）</t>
  </si>
  <si>
    <t>給水量</t>
  </si>
  <si>
    <t>年間有収
水量</t>
  </si>
  <si>
    <t>総人口</t>
  </si>
  <si>
    <t>普及率</t>
  </si>
  <si>
    <t>一日一人
最大給水量</t>
  </si>
  <si>
    <t>一日
平均給水量</t>
  </si>
  <si>
    <t>一日
最大給水量</t>
  </si>
  <si>
    <t>ℓ</t>
  </si>
  <si>
    <t>㎥</t>
  </si>
  <si>
    <t>資料：市水道課</t>
  </si>
  <si>
    <t>１０２．水源別年間配水量</t>
  </si>
  <si>
    <t>各年度末現在</t>
  </si>
  <si>
    <t>水源別</t>
  </si>
  <si>
    <t>令和元年度</t>
  </si>
  <si>
    <t>令和２年度</t>
  </si>
  <si>
    <t>令和３年度</t>
  </si>
  <si>
    <t>年間配水量</t>
  </si>
  <si>
    <t>比率</t>
  </si>
  <si>
    <t>小井川</t>
  </si>
  <si>
    <t>花岡</t>
  </si>
  <si>
    <t>小田井</t>
  </si>
  <si>
    <t>小坂</t>
  </si>
  <si>
    <t>今井</t>
  </si>
  <si>
    <t>出早</t>
  </si>
  <si>
    <t>片間町</t>
  </si>
  <si>
    <t>川岸</t>
  </si>
  <si>
    <t>東堀</t>
  </si>
  <si>
    <t>塩嶺</t>
  </si>
  <si>
    <t>宗平寺</t>
  </si>
  <si>
    <t>御用地</t>
  </si>
  <si>
    <t>河原口</t>
  </si>
  <si>
    <t>樋沢</t>
  </si>
  <si>
    <t>内山</t>
  </si>
  <si>
    <t>常現寺</t>
  </si>
  <si>
    <t>方久保</t>
  </si>
  <si>
    <t>１０３．公共下水道事業実施状況</t>
  </si>
  <si>
    <t>年度</t>
  </si>
  <si>
    <t>項目</t>
  </si>
  <si>
    <t>住民基本台帳人口</t>
  </si>
  <si>
    <t>（人）</t>
  </si>
  <si>
    <t>住民基本台帳世帯数</t>
  </si>
  <si>
    <t>（世帯）</t>
  </si>
  <si>
    <t>事業費</t>
  </si>
  <si>
    <t>（百万円）</t>
  </si>
  <si>
    <t>整備面積</t>
  </si>
  <si>
    <t>（ｈａ）</t>
  </si>
  <si>
    <t>整備率</t>
  </si>
  <si>
    <t>（％）</t>
  </si>
  <si>
    <t>供用開始区域内</t>
  </si>
  <si>
    <t>面積</t>
  </si>
  <si>
    <t>戸数</t>
  </si>
  <si>
    <t>（戸）</t>
  </si>
  <si>
    <t>人口</t>
  </si>
  <si>
    <t>接　　続　　状　　況</t>
  </si>
  <si>
    <t>利用率（戸数）</t>
  </si>
  <si>
    <t>利用率（人口）</t>
  </si>
  <si>
    <t>水洗化率</t>
  </si>
  <si>
    <t>未接続戸数</t>
  </si>
  <si>
    <t>水洗便所等改造資金</t>
  </si>
  <si>
    <t>融資斡旋限度額</t>
  </si>
  <si>
    <t>（千円）</t>
  </si>
  <si>
    <t>融資斡旋件数</t>
  </si>
  <si>
    <t>（件）</t>
  </si>
  <si>
    <t>有収水量</t>
  </si>
  <si>
    <t>（㎥）</t>
  </si>
  <si>
    <t>管路延長</t>
  </si>
  <si>
    <t>（ｍ）</t>
  </si>
  <si>
    <t>管清掃点検</t>
  </si>
  <si>
    <t>管清掃等事業費</t>
  </si>
  <si>
    <t>１０４．消費者生活相談受付件数</t>
  </si>
  <si>
    <t>区      分</t>
  </si>
  <si>
    <t>元年度</t>
  </si>
  <si>
    <t>２年度</t>
  </si>
  <si>
    <t>３年度</t>
  </si>
  <si>
    <t>特殊販売</t>
  </si>
  <si>
    <t>店舗販売</t>
  </si>
  <si>
    <t>訪問販売</t>
  </si>
  <si>
    <t>キャッチセールス</t>
  </si>
  <si>
    <t>アポイントメント商法</t>
  </si>
  <si>
    <t>通信販売</t>
  </si>
  <si>
    <t>ネガテイブオプション</t>
  </si>
  <si>
    <t>講座・士商法</t>
  </si>
  <si>
    <t>マルチ・マルチまがい</t>
  </si>
  <si>
    <t>電話勧誘販売</t>
  </si>
  <si>
    <t>内職・モニター商法</t>
  </si>
  <si>
    <t xml:space="preserve">商品先物取引（国内）  </t>
  </si>
  <si>
    <t>商品先物取引（海外）</t>
  </si>
  <si>
    <t>訪問購入</t>
  </si>
  <si>
    <t>その他無店舗販売</t>
  </si>
  <si>
    <t>不明無関係</t>
  </si>
  <si>
    <t>小　　　　計</t>
  </si>
  <si>
    <t>特殊販売以外</t>
  </si>
  <si>
    <t>合 　　　  計</t>
  </si>
  <si>
    <t>１０５．市内金融機関預金、貸出金の推移</t>
  </si>
  <si>
    <t>年　　度</t>
  </si>
  <si>
    <t>銀行・信用金庫・労働金庫・信用組合</t>
  </si>
  <si>
    <t>農                   協</t>
  </si>
  <si>
    <t>預　　　金</t>
  </si>
  <si>
    <t>貸　出　金</t>
  </si>
  <si>
    <t>預　金　額</t>
  </si>
  <si>
    <t>百万円</t>
  </si>
  <si>
    <t>資料：市内金融機関</t>
  </si>
  <si>
    <t>１０６．市内公園の状況</t>
  </si>
  <si>
    <t>公園名</t>
  </si>
  <si>
    <t>主要施設</t>
  </si>
  <si>
    <t>塩嶺御野立公園</t>
  </si>
  <si>
    <t>市営休憩所　展望台　運動場　植物園　茶室　キャンプ場
小鳥の森　トイレ</t>
  </si>
  <si>
    <t>鶴峯公園</t>
  </si>
  <si>
    <t>鶴峯会館　あずまや　つつじ　トイレ　ゲートボール場　遊具</t>
  </si>
  <si>
    <t>湖畔公園</t>
  </si>
  <si>
    <t>遊具</t>
  </si>
  <si>
    <t>花岡公園</t>
  </si>
  <si>
    <t>城跡　さくら</t>
  </si>
  <si>
    <t>成田公園</t>
  </si>
  <si>
    <t>梅園　遊具　さくら　マレットゴルフ場　あずまや　トイレ</t>
  </si>
  <si>
    <t>蚕糸公園</t>
  </si>
  <si>
    <t>池　花壇　あずまや</t>
  </si>
  <si>
    <t>出早公園</t>
  </si>
  <si>
    <t>あずまや　遊具　もみじ　トイレ</t>
  </si>
  <si>
    <t>清水公園</t>
  </si>
  <si>
    <t>小坂公園</t>
  </si>
  <si>
    <t>あじさい公園（柏槇の大樹、由布姫の墓）　トイレ</t>
  </si>
  <si>
    <t>湊湖畔公園</t>
  </si>
  <si>
    <t>遊具　花園　運動場</t>
  </si>
  <si>
    <t>間下堤公園</t>
  </si>
  <si>
    <t>池　運動公園　マレットゴルフ場　トイレ　遊具</t>
  </si>
  <si>
    <t>鳥居平やまびこ公園</t>
  </si>
  <si>
    <t>神明公園</t>
  </si>
  <si>
    <t>遊具　トイレ</t>
  </si>
  <si>
    <t>高架下公園</t>
  </si>
  <si>
    <t>テニスコート　　トイレ</t>
  </si>
  <si>
    <t>今井西公園</t>
  </si>
  <si>
    <t>ゲートボール場　トイレ</t>
  </si>
  <si>
    <t>岡谷湖畔公園</t>
  </si>
  <si>
    <t>遊具　せせらぎ　彫像　湖上噴水　マレットゴルフ場　トイレ　あずまや</t>
  </si>
  <si>
    <t>小井川宗平寺公園</t>
  </si>
  <si>
    <t>あずまや　遊具　トイレ</t>
  </si>
  <si>
    <t>目切公園</t>
  </si>
  <si>
    <t>トイレ　広場</t>
  </si>
  <si>
    <t>八倉沢公園</t>
  </si>
  <si>
    <t>トイレ</t>
  </si>
  <si>
    <t>資料：市土木課</t>
  </si>
  <si>
    <t>１０７．鳥居平やまびこ公園有料施設の利用状況</t>
  </si>
  <si>
    <t>利　　用　　者　　数</t>
  </si>
  <si>
    <t>サマー
ボブスレー</t>
  </si>
  <si>
    <t>ローラー
スケート</t>
  </si>
  <si>
    <t>サイク
リング</t>
  </si>
  <si>
    <t>テニス
コート</t>
  </si>
  <si>
    <t>望遠鏡</t>
  </si>
  <si>
    <t>スポーツ
広場</t>
  </si>
  <si>
    <t>１０８．観光地利用者数</t>
  </si>
  <si>
    <t>観光地</t>
  </si>
  <si>
    <t>四半期別</t>
  </si>
  <si>
    <t>百人</t>
  </si>
  <si>
    <t>　百人</t>
  </si>
  <si>
    <t>資料：長野県観光部観光企画課</t>
  </si>
  <si>
    <t>令和3年</t>
  </si>
  <si>
    <r>
      <t xml:space="preserve">ヘクタール
</t>
    </r>
    <r>
      <rPr>
        <sz val="10.5"/>
        <color indexed="8"/>
        <rFont val="ＭＳ 明朝"/>
        <family val="1"/>
      </rPr>
      <t>12.1</t>
    </r>
  </si>
  <si>
    <t>センターハウス　サマーボブスレー　スポーツ広場　サイクリングコース
 ジャンボすべり台　テニスコート 遊具　管理棟　トイレ</t>
  </si>
  <si>
    <t>1～3月</t>
  </si>
  <si>
    <t>4～6月</t>
  </si>
  <si>
    <t>7～9月</t>
  </si>
  <si>
    <t>10～12月</t>
  </si>
  <si>
    <t>令和</t>
  </si>
  <si>
    <t>元</t>
  </si>
  <si>
    <t>年</t>
  </si>
  <si>
    <t>各年12月31日現在</t>
  </si>
  <si>
    <t>-</t>
  </si>
  <si>
    <t>９７．家事事件の推移(諏訪支部）</t>
  </si>
  <si>
    <t>平成</t>
  </si>
  <si>
    <t>資料：長野県地方裁判所</t>
  </si>
  <si>
    <t>件 数</t>
  </si>
  <si>
    <t>焼　　損
面　　積</t>
  </si>
  <si>
    <t>負傷
者</t>
  </si>
  <si>
    <t>各年1月1日現在</t>
  </si>
  <si>
    <t>平成29年度</t>
  </si>
  <si>
    <t>平成30年度</t>
  </si>
  <si>
    <t>（注）上段：当該年度　下段：事業着手（昭和49年度）または供用開始（昭和54年度）からの累計</t>
  </si>
  <si>
    <t>24年度</t>
  </si>
  <si>
    <t>25年度</t>
  </si>
  <si>
    <t>26年度</t>
  </si>
  <si>
    <t>27年度</t>
  </si>
  <si>
    <t>28年度</t>
  </si>
  <si>
    <t>29年度</t>
  </si>
  <si>
    <t>30年度</t>
  </si>
  <si>
    <t>S・F（催眠）商法</t>
  </si>
  <si>
    <t>（注1)平成23年度より講座・士商法、内職・モニター商法、商品先物取引（国内・海外）については集計項目から除外</t>
  </si>
  <si>
    <t>平成25年度より訪問購入・不明無関係について集計項目に追加</t>
  </si>
  <si>
    <t>平成28年度より店舗販売について集計項目に追加</t>
  </si>
  <si>
    <t>平成28年度より店舗販売にキャッチセールス、アポイントメント商法、S・F（催眠）商法は集約</t>
  </si>
  <si>
    <t>(注）農協の年度末は2月末、その他の金融機関は3月末</t>
  </si>
  <si>
    <t>資料：市市民生活課</t>
  </si>
  <si>
    <t xml:space="preserve"> 　　　　　　　　年
　原　因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</si>
  <si>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</si>
  <si>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</si>
  <si>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</si>
  <si>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</si>
  <si>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</si>
  <si>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</si>
  <si>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</si>
  <si>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令和
元年</t>
  </si>
  <si>
    <t>令和
2年</t>
  </si>
  <si>
    <t>令和
3年</t>
  </si>
  <si>
    <t>道路交通保護事件</t>
  </si>
  <si>
    <t>使　用　量
（1000MJ）</t>
  </si>
  <si>
    <t>使　用　量
一日一戸当たり
（1000MJ)</t>
  </si>
  <si>
    <t>各年4月1日現在</t>
  </si>
  <si>
    <t>（注）総人口は各年3月31日現在の住民基本台帳を基にした人口</t>
  </si>
  <si>
    <t>（注）平成27年度総数の新受・既済、その他の新受・既済について、数値変更</t>
  </si>
  <si>
    <t>（注1)平成24年度より電話勧誘販売について集計項目に追加 (注3）平成25年度より訪問購入・不明無関係について集計項目に追加</t>
  </si>
  <si>
    <t>（注2）平成23年度より講座・士商法、内職・モニター商法、商品先物取引（国内・海外）については集計項目から除外</t>
  </si>
  <si>
    <t>（注3） 平成24年度より講座・士商法、内職・モニター商法、商品先物取引（国内・海外）については集計項目から除外</t>
  </si>
  <si>
    <t>（注4） 平成25年度より講座・士商法、内職・モニター商法、商品先物取引（国内・海外）については集計項目から除外</t>
  </si>
  <si>
    <t>（注5)平成26年度より講座・士商法、内職・モニター商法、商品先物取引（国内・海外）については集計項目から除外</t>
  </si>
  <si>
    <t>26年</t>
  </si>
  <si>
    <t>27年</t>
  </si>
  <si>
    <t>28年</t>
  </si>
  <si>
    <t>29年</t>
  </si>
  <si>
    <t>30年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</si>
</sst>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0_ "/>
    <numFmt numFmtId="179" formatCode="#,##0.0;[Red]\-#,##0.0"/>
    <numFmt numFmtId="180" formatCode="#,##0.00_);[Red]\(#,##0.00\)"/>
    <numFmt numFmtId="181" formatCode="0;&quot;△ &quot;0"/>
    <numFmt numFmtId="182" formatCode="#,##0_);[Red]\(#,##0\)"/>
    <numFmt numFmtId="183" formatCode="0_ "/>
    <numFmt numFmtId="184" formatCode="#,##0.000;[Red]\-#,##0.000"/>
    <numFmt numFmtId="185" formatCode="#,##0.0_ "/>
    <numFmt numFmtId="186" formatCode="#,##0.0"/>
    <numFmt numFmtId="187" formatCode="0_);[Red]\(0\)"/>
    <numFmt numFmtId="188" formatCode="#,##0.0;&quot;△ &quot;#,##0.0"/>
  </numFmts>
  <fonts count="64">
    <font>
      <sz val="11"/>
      <color indexed="8"/>
      <name val="ＭＳ Ｐ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20"/>
      <name val="DejaVu Sans"/>
      <family val="2"/>
    </font>
    <font>
      <sz val="16"/>
      <name val="DejaVu Sans"/>
      <family val="2"/>
    </font>
    <font>
      <sz val="12"/>
      <name val="DejaVu Sans"/>
      <family val="2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b/>
      <sz val="14"/>
      <name val="DejaVu Sans"/>
      <family val="2"/>
    </font>
    <font>
      <sz val="11"/>
      <name val="DejaVu Sans"/>
      <family val="2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8.5"/>
      <name val="ＭＳ 明朝"/>
      <family val="1"/>
    </font>
    <font>
      <sz val="11.5"/>
      <name val="ＭＳ 明朝"/>
      <family val="1"/>
    </font>
    <font>
      <sz val="11.5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6"/>
      <color indexed="8"/>
      <name val="ＭＳ 明朝"/>
      <family val="1"/>
    </font>
    <font>
      <b/>
      <sz val="14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9"/>
      <color indexed="8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5"/>
      <name val="ＭＳ Ｐゴシック"/>
      <family val="3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2" fontId="0" fillId="0" borderId="0" applyBorder="0" applyProtection="0">
      <alignment vertical="center"/>
    </xf>
    <xf numFmtId="0" fontId="2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ill="0" applyBorder="0" applyAlignment="0" applyProtection="0"/>
    <xf numFmtId="0" fontId="6" fillId="0" borderId="0" applyBorder="0" applyProtection="0">
      <alignment vertical="center"/>
    </xf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11" xfId="45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13" xfId="45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176" fontId="7" fillId="34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0" fontId="7" fillId="34" borderId="15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0" fontId="7" fillId="34" borderId="16" xfId="0" applyFont="1" applyFill="1" applyBorder="1" applyAlignment="1">
      <alignment vertical="center"/>
    </xf>
    <xf numFmtId="0" fontId="10" fillId="34" borderId="16" xfId="0" applyFont="1" applyFill="1" applyBorder="1" applyAlignment="1">
      <alignment horizontal="center" vertical="center"/>
    </xf>
    <xf numFmtId="178" fontId="7" fillId="34" borderId="16" xfId="0" applyNumberFormat="1" applyFont="1" applyFill="1" applyBorder="1" applyAlignment="1">
      <alignment vertical="center"/>
    </xf>
    <xf numFmtId="0" fontId="7" fillId="34" borderId="17" xfId="0" applyFont="1" applyFill="1" applyBorder="1" applyAlignment="1" applyProtection="1">
      <alignment horizontal="right" vertical="center"/>
      <protection/>
    </xf>
    <xf numFmtId="0" fontId="7" fillId="34" borderId="16" xfId="0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34" borderId="0" xfId="0" applyFont="1" applyFill="1" applyBorder="1" applyAlignment="1">
      <alignment horizontal="right" vertical="center"/>
    </xf>
    <xf numFmtId="176" fontId="7" fillId="34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34" borderId="0" xfId="0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vertical="center"/>
      <protection/>
    </xf>
    <xf numFmtId="179" fontId="7" fillId="0" borderId="0" xfId="0" applyNumberFormat="1" applyFont="1" applyBorder="1" applyAlignment="1" applyProtection="1">
      <alignment vertical="center"/>
      <protection/>
    </xf>
    <xf numFmtId="180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9" fontId="7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7" fillId="34" borderId="0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 applyProtection="1">
      <alignment vertical="center"/>
      <protection/>
    </xf>
    <xf numFmtId="179" fontId="7" fillId="0" borderId="16" xfId="0" applyNumberFormat="1" applyFont="1" applyBorder="1" applyAlignment="1" applyProtection="1">
      <alignment vertical="center"/>
      <protection/>
    </xf>
    <xf numFmtId="180" fontId="7" fillId="0" borderId="16" xfId="0" applyNumberFormat="1" applyFont="1" applyBorder="1" applyAlignment="1" applyProtection="1">
      <alignment vertical="center"/>
      <protection/>
    </xf>
    <xf numFmtId="0" fontId="7" fillId="0" borderId="16" xfId="0" applyFont="1" applyBorder="1" applyAlignment="1">
      <alignment horizontal="right" vertical="center"/>
    </xf>
    <xf numFmtId="176" fontId="7" fillId="0" borderId="16" xfId="0" applyNumberFormat="1" applyFont="1" applyBorder="1" applyAlignment="1" applyProtection="1">
      <alignment vertical="center"/>
      <protection/>
    </xf>
    <xf numFmtId="0" fontId="7" fillId="0" borderId="16" xfId="0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34" borderId="0" xfId="0" applyFont="1" applyFill="1" applyAlignment="1">
      <alignment horizontal="right" vertical="center"/>
    </xf>
    <xf numFmtId="182" fontId="7" fillId="0" borderId="0" xfId="0" applyNumberFormat="1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0" fontId="7" fillId="34" borderId="16" xfId="0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8" fontId="10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15" fillId="34" borderId="0" xfId="0" applyFont="1" applyFill="1" applyAlignment="1">
      <alignment vertical="center"/>
    </xf>
    <xf numFmtId="182" fontId="16" fillId="0" borderId="14" xfId="33" applyFont="1" applyBorder="1" applyAlignment="1" applyProtection="1">
      <alignment vertical="center"/>
      <protection/>
    </xf>
    <xf numFmtId="182" fontId="16" fillId="0" borderId="0" xfId="33" applyFont="1" applyBorder="1" applyAlignment="1" applyProtection="1">
      <alignment vertical="center"/>
      <protection/>
    </xf>
    <xf numFmtId="184" fontId="16" fillId="0" borderId="0" xfId="33" applyNumberFormat="1" applyFont="1" applyBorder="1" applyAlignment="1" applyProtection="1">
      <alignment vertical="center"/>
      <protection/>
    </xf>
    <xf numFmtId="182" fontId="16" fillId="0" borderId="15" xfId="33" applyFont="1" applyBorder="1" applyAlignment="1" applyProtection="1">
      <alignment vertical="center"/>
      <protection/>
    </xf>
    <xf numFmtId="182" fontId="16" fillId="34" borderId="15" xfId="33" applyFont="1" applyFill="1" applyBorder="1" applyAlignment="1" applyProtection="1">
      <alignment vertical="center"/>
      <protection/>
    </xf>
    <xf numFmtId="182" fontId="16" fillId="34" borderId="0" xfId="33" applyFont="1" applyFill="1" applyBorder="1" applyAlignment="1" applyProtection="1">
      <alignment vertical="center"/>
      <protection/>
    </xf>
    <xf numFmtId="184" fontId="16" fillId="34" borderId="0" xfId="33" applyNumberFormat="1" applyFont="1" applyFill="1" applyBorder="1" applyAlignment="1" applyProtection="1">
      <alignment vertical="center"/>
      <protection/>
    </xf>
    <xf numFmtId="182" fontId="16" fillId="34" borderId="17" xfId="33" applyFont="1" applyFill="1" applyBorder="1" applyAlignment="1" applyProtection="1">
      <alignment vertical="center"/>
      <protection/>
    </xf>
    <xf numFmtId="182" fontId="16" fillId="34" borderId="16" xfId="33" applyFont="1" applyFill="1" applyBorder="1" applyAlignment="1" applyProtection="1">
      <alignment vertical="center"/>
      <protection/>
    </xf>
    <xf numFmtId="184" fontId="16" fillId="34" borderId="16" xfId="33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182" fontId="7" fillId="0" borderId="15" xfId="33" applyFont="1" applyBorder="1" applyAlignment="1" applyProtection="1">
      <alignment vertical="center"/>
      <protection/>
    </xf>
    <xf numFmtId="182" fontId="7" fillId="0" borderId="0" xfId="33" applyFont="1" applyBorder="1" applyAlignment="1" applyProtection="1">
      <alignment vertical="center"/>
      <protection/>
    </xf>
    <xf numFmtId="182" fontId="7" fillId="0" borderId="0" xfId="33" applyFont="1" applyBorder="1" applyAlignment="1" applyProtection="1">
      <alignment horizontal="right" vertical="center"/>
      <protection/>
    </xf>
    <xf numFmtId="185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86" fontId="18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 applyProtection="1">
      <alignment horizontal="right" vertical="center"/>
      <protection/>
    </xf>
    <xf numFmtId="186" fontId="19" fillId="0" borderId="0" xfId="0" applyNumberFormat="1" applyFont="1" applyBorder="1" applyAlignment="1" applyProtection="1">
      <alignment horizontal="right" vertical="center"/>
      <protection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3" fontId="19" fillId="0" borderId="16" xfId="0" applyNumberFormat="1" applyFont="1" applyBorder="1" applyAlignment="1" applyProtection="1">
      <alignment horizontal="right" vertical="center"/>
      <protection/>
    </xf>
    <xf numFmtId="186" fontId="19" fillId="0" borderId="16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/>
      <protection/>
    </xf>
    <xf numFmtId="0" fontId="10" fillId="0" borderId="19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20" fillId="0" borderId="21" xfId="0" applyFont="1" applyBorder="1" applyAlignment="1">
      <alignment horizontal="right"/>
    </xf>
    <xf numFmtId="182" fontId="10" fillId="0" borderId="14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2" fontId="10" fillId="0" borderId="0" xfId="0" applyNumberFormat="1" applyFont="1" applyBorder="1" applyAlignment="1" applyProtection="1">
      <alignment vertical="center"/>
      <protection/>
    </xf>
    <xf numFmtId="0" fontId="10" fillId="0" borderId="16" xfId="0" applyFont="1" applyBorder="1" applyAlignment="1">
      <alignment horizontal="right"/>
    </xf>
    <xf numFmtId="3" fontId="10" fillId="0" borderId="15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 applyProtection="1">
      <alignment horizontal="right" vertical="center"/>
      <protection/>
    </xf>
    <xf numFmtId="182" fontId="10" fillId="0" borderId="1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 applyProtection="1">
      <alignment vertical="center"/>
      <protection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>
      <alignment horizontal="right"/>
    </xf>
    <xf numFmtId="4" fontId="10" fillId="0" borderId="15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 applyProtection="1">
      <alignment vertical="center"/>
      <protection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176" fontId="10" fillId="0" borderId="15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 applyProtection="1">
      <alignment vertical="center"/>
      <protection/>
    </xf>
    <xf numFmtId="181" fontId="10" fillId="0" borderId="15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 applyProtection="1">
      <alignment vertical="center"/>
      <protection/>
    </xf>
    <xf numFmtId="179" fontId="10" fillId="0" borderId="15" xfId="0" applyNumberFormat="1" applyFont="1" applyBorder="1" applyAlignment="1" applyProtection="1">
      <alignment vertical="center"/>
      <protection/>
    </xf>
    <xf numFmtId="179" fontId="10" fillId="0" borderId="0" xfId="0" applyNumberFormat="1" applyFont="1" applyBorder="1" applyAlignment="1" applyProtection="1">
      <alignment vertical="center"/>
      <protection/>
    </xf>
    <xf numFmtId="186" fontId="10" fillId="0" borderId="17" xfId="0" applyNumberFormat="1" applyFont="1" applyBorder="1" applyAlignment="1">
      <alignment vertical="center"/>
    </xf>
    <xf numFmtId="186" fontId="10" fillId="0" borderId="16" xfId="0" applyNumberFormat="1" applyFont="1" applyBorder="1" applyAlignment="1">
      <alignment vertical="center"/>
    </xf>
    <xf numFmtId="186" fontId="10" fillId="0" borderId="16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/>
      <protection/>
    </xf>
    <xf numFmtId="0" fontId="7" fillId="0" borderId="0" xfId="34" applyFont="1">
      <alignment/>
      <protection/>
    </xf>
    <xf numFmtId="0" fontId="7" fillId="0" borderId="0" xfId="34" applyFont="1" applyBorder="1">
      <alignment/>
      <protection/>
    </xf>
    <xf numFmtId="0" fontId="7" fillId="0" borderId="0" xfId="34" applyFont="1" applyBorder="1" applyAlignment="1">
      <alignment horizontal="right"/>
      <protection/>
    </xf>
    <xf numFmtId="0" fontId="7" fillId="0" borderId="0" xfId="34" applyFont="1" applyAlignment="1">
      <alignment horizontal="right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1" fillId="0" borderId="0" xfId="34" applyFont="1" applyAlignment="1">
      <alignment vertical="distributed" wrapText="1"/>
      <protection/>
    </xf>
    <xf numFmtId="0" fontId="7" fillId="0" borderId="22" xfId="34" applyFont="1" applyBorder="1" applyAlignment="1">
      <alignment horizontal="distributed" vertical="center"/>
      <protection/>
    </xf>
    <xf numFmtId="0" fontId="7" fillId="0" borderId="0" xfId="34" applyFont="1" applyBorder="1" applyAlignment="1">
      <alignment/>
      <protection/>
    </xf>
    <xf numFmtId="0" fontId="10" fillId="34" borderId="0" xfId="0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vertical="center"/>
    </xf>
    <xf numFmtId="182" fontId="10" fillId="0" borderId="0" xfId="33" applyFont="1" applyBorder="1" applyAlignment="1" applyProtection="1">
      <alignment horizontal="right" vertical="center"/>
      <protection/>
    </xf>
    <xf numFmtId="179" fontId="22" fillId="0" borderId="1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0" fontId="7" fillId="34" borderId="14" xfId="0" applyFont="1" applyFill="1" applyBorder="1" applyAlignment="1">
      <alignment horizontal="right" vertical="center"/>
    </xf>
    <xf numFmtId="0" fontId="7" fillId="34" borderId="19" xfId="0" applyFont="1" applyFill="1" applyBorder="1" applyAlignment="1">
      <alignment horizontal="center" vertical="center"/>
    </xf>
    <xf numFmtId="176" fontId="7" fillId="34" borderId="20" xfId="0" applyNumberFormat="1" applyFont="1" applyFill="1" applyBorder="1" applyAlignment="1">
      <alignment horizontal="left" vertical="center"/>
    </xf>
    <xf numFmtId="0" fontId="7" fillId="34" borderId="15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178" fontId="7" fillId="0" borderId="21" xfId="0" applyNumberFormat="1" applyFont="1" applyBorder="1" applyAlignment="1">
      <alignment vertical="center"/>
    </xf>
    <xf numFmtId="0" fontId="10" fillId="34" borderId="19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 indent="4"/>
    </xf>
    <xf numFmtId="0" fontId="16" fillId="0" borderId="24" xfId="0" applyFont="1" applyBorder="1" applyAlignment="1">
      <alignment horizontal="distributed" vertical="center"/>
    </xf>
    <xf numFmtId="0" fontId="22" fillId="0" borderId="25" xfId="0" applyFont="1" applyBorder="1" applyAlignment="1" applyProtection="1">
      <alignment vertical="center" wrapText="1"/>
      <protection/>
    </xf>
    <xf numFmtId="0" fontId="22" fillId="0" borderId="25" xfId="0" applyFont="1" applyBorder="1" applyAlignment="1" applyProtection="1">
      <alignment vertical="center"/>
      <protection/>
    </xf>
    <xf numFmtId="0" fontId="11" fillId="0" borderId="24" xfId="0" applyFont="1" applyBorder="1" applyAlignment="1">
      <alignment horizontal="distributed" vertical="center"/>
    </xf>
    <xf numFmtId="182" fontId="7" fillId="0" borderId="19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0" fontId="7" fillId="34" borderId="15" xfId="0" applyFont="1" applyFill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0" fontId="10" fillId="34" borderId="26" xfId="0" applyFont="1" applyFill="1" applyBorder="1" applyAlignment="1">
      <alignment horizontal="center" vertical="center"/>
    </xf>
    <xf numFmtId="178" fontId="7" fillId="0" borderId="26" xfId="0" applyNumberFormat="1" applyFont="1" applyBorder="1" applyAlignment="1">
      <alignment vertical="center"/>
    </xf>
    <xf numFmtId="0" fontId="7" fillId="0" borderId="26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25" fillId="34" borderId="0" xfId="0" applyFont="1" applyFill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27" xfId="0" applyFont="1" applyBorder="1" applyAlignment="1" applyProtection="1">
      <alignment horizontal="right" vertical="center"/>
      <protection/>
    </xf>
    <xf numFmtId="0" fontId="7" fillId="0" borderId="28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178" fontId="10" fillId="0" borderId="26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76" fontId="7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178" fontId="7" fillId="34" borderId="0" xfId="0" applyNumberFormat="1" applyFont="1" applyFill="1" applyBorder="1" applyAlignment="1">
      <alignment horizontal="left" vertical="center"/>
    </xf>
    <xf numFmtId="178" fontId="7" fillId="34" borderId="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3" fontId="7" fillId="0" borderId="0" xfId="0" applyNumberFormat="1" applyFont="1" applyBorder="1" applyAlignment="1" applyProtection="1">
      <alignment horizontal="right" vertical="center"/>
      <protection/>
    </xf>
    <xf numFmtId="3" fontId="7" fillId="0" borderId="15" xfId="0" applyNumberFormat="1" applyFont="1" applyBorder="1" applyAlignment="1" applyProtection="1">
      <alignment horizontal="right" vertical="center"/>
      <protection/>
    </xf>
    <xf numFmtId="3" fontId="7" fillId="0" borderId="17" xfId="0" applyNumberFormat="1" applyFont="1" applyBorder="1" applyAlignment="1" applyProtection="1">
      <alignment horizontal="right" vertical="center"/>
      <protection/>
    </xf>
    <xf numFmtId="3" fontId="7" fillId="0" borderId="16" xfId="0" applyNumberFormat="1" applyFont="1" applyBorder="1" applyAlignment="1" applyProtection="1">
      <alignment horizontal="right" vertical="center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distributed"/>
    </xf>
    <xf numFmtId="0" fontId="20" fillId="0" borderId="31" xfId="0" applyFont="1" applyBorder="1" applyAlignment="1">
      <alignment horizontal="right"/>
    </xf>
    <xf numFmtId="0" fontId="10" fillId="0" borderId="0" xfId="0" applyFont="1" applyBorder="1" applyAlignment="1">
      <alignment vertical="top"/>
    </xf>
    <xf numFmtId="0" fontId="20" fillId="0" borderId="16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7" fillId="0" borderId="15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7" fillId="0" borderId="15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7" fillId="0" borderId="32" xfId="0" applyNumberFormat="1" applyFont="1" applyBorder="1" applyAlignment="1" applyProtection="1">
      <alignment horizontal="right" vertical="center"/>
      <protection/>
    </xf>
    <xf numFmtId="0" fontId="7" fillId="0" borderId="26" xfId="0" applyNumberFormat="1" applyFont="1" applyBorder="1" applyAlignment="1" applyProtection="1">
      <alignment horizontal="right" vertical="center"/>
      <protection/>
    </xf>
    <xf numFmtId="0" fontId="25" fillId="0" borderId="0" xfId="34" applyFont="1" applyBorder="1">
      <alignment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3" xfId="34" applyFont="1" applyBorder="1" applyAlignment="1">
      <alignment horizontal="distributed" vertical="center"/>
      <protection/>
    </xf>
    <xf numFmtId="0" fontId="10" fillId="0" borderId="22" xfId="34" applyFont="1" applyBorder="1" applyAlignment="1">
      <alignment horizontal="distributed" vertical="center"/>
      <protection/>
    </xf>
    <xf numFmtId="0" fontId="7" fillId="0" borderId="33" xfId="34" applyFont="1" applyBorder="1" applyAlignment="1">
      <alignment horizontal="center" vertical="center"/>
      <protection/>
    </xf>
    <xf numFmtId="0" fontId="17" fillId="0" borderId="0" xfId="34" applyFont="1">
      <alignment/>
      <protection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176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24" fillId="0" borderId="10" xfId="0" applyFont="1" applyBorder="1" applyAlignment="1" applyProtection="1">
      <alignment horizontal="right" vertical="center" wrapText="1"/>
      <protection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16" xfId="0" applyNumberFormat="1" applyFont="1" applyBorder="1" applyAlignment="1" applyProtection="1">
      <alignment vertical="center"/>
      <protection/>
    </xf>
    <xf numFmtId="3" fontId="7" fillId="0" borderId="19" xfId="0" applyNumberFormat="1" applyFont="1" applyBorder="1" applyAlignment="1" applyProtection="1">
      <alignment vertical="center"/>
      <protection/>
    </xf>
    <xf numFmtId="3" fontId="7" fillId="0" borderId="19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left" vertical="center"/>
    </xf>
    <xf numFmtId="176" fontId="10" fillId="0" borderId="15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176" fontId="10" fillId="0" borderId="17" xfId="0" applyNumberFormat="1" applyFont="1" applyBorder="1" applyAlignment="1" applyProtection="1">
      <alignment horizontal="right" vertical="center"/>
      <protection/>
    </xf>
    <xf numFmtId="176" fontId="10" fillId="0" borderId="16" xfId="0" applyNumberFormat="1" applyFont="1" applyBorder="1" applyAlignment="1" applyProtection="1">
      <alignment horizontal="right" vertical="center"/>
      <protection/>
    </xf>
    <xf numFmtId="0" fontId="7" fillId="0" borderId="34" xfId="0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 indent="2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9" fillId="34" borderId="0" xfId="0" applyFont="1" applyFill="1" applyAlignment="1">
      <alignment vertical="center"/>
    </xf>
    <xf numFmtId="176" fontId="29" fillId="34" borderId="0" xfId="0" applyNumberFormat="1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176" fontId="7" fillId="0" borderId="15" xfId="33" applyNumberFormat="1" applyFont="1" applyBorder="1" applyAlignment="1" applyProtection="1">
      <alignment vertical="center"/>
      <protection/>
    </xf>
    <xf numFmtId="176" fontId="7" fillId="0" borderId="0" xfId="33" applyNumberFormat="1" applyFont="1" applyBorder="1" applyAlignment="1" applyProtection="1">
      <alignment vertical="center"/>
      <protection/>
    </xf>
    <xf numFmtId="176" fontId="7" fillId="34" borderId="15" xfId="33" applyNumberFormat="1" applyFont="1" applyFill="1" applyBorder="1" applyAlignment="1" applyProtection="1">
      <alignment vertical="center"/>
      <protection/>
    </xf>
    <xf numFmtId="176" fontId="7" fillId="34" borderId="0" xfId="33" applyNumberFormat="1" applyFont="1" applyFill="1" applyBorder="1" applyAlignment="1" applyProtection="1">
      <alignment vertical="center"/>
      <protection/>
    </xf>
    <xf numFmtId="176" fontId="7" fillId="34" borderId="17" xfId="33" applyNumberFormat="1" applyFont="1" applyFill="1" applyBorder="1" applyAlignment="1" applyProtection="1">
      <alignment vertical="center"/>
      <protection/>
    </xf>
    <xf numFmtId="176" fontId="7" fillId="34" borderId="16" xfId="33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Border="1" applyAlignment="1">
      <alignment vertical="center"/>
    </xf>
    <xf numFmtId="188" fontId="7" fillId="34" borderId="0" xfId="0" applyNumberFormat="1" applyFont="1" applyFill="1" applyBorder="1" applyAlignment="1">
      <alignment vertical="center"/>
    </xf>
    <xf numFmtId="188" fontId="7" fillId="34" borderId="16" xfId="0" applyNumberFormat="1" applyFont="1" applyFill="1" applyBorder="1" applyAlignment="1">
      <alignment vertical="center"/>
    </xf>
    <xf numFmtId="0" fontId="30" fillId="0" borderId="14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7" fillId="0" borderId="23" xfId="33" applyNumberFormat="1" applyFont="1" applyBorder="1" applyAlignment="1" applyProtection="1">
      <alignment vertical="center"/>
      <protection/>
    </xf>
    <xf numFmtId="176" fontId="7" fillId="0" borderId="25" xfId="33" applyNumberFormat="1" applyFont="1" applyBorder="1" applyAlignment="1" applyProtection="1">
      <alignment vertical="center"/>
      <protection/>
    </xf>
    <xf numFmtId="176" fontId="7" fillId="0" borderId="25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176" fontId="10" fillId="0" borderId="0" xfId="33" applyNumberFormat="1" applyFont="1" applyBorder="1" applyAlignment="1" applyProtection="1">
      <alignment vertical="center"/>
      <protection/>
    </xf>
    <xf numFmtId="176" fontId="7" fillId="0" borderId="17" xfId="33" applyNumberFormat="1" applyFont="1" applyBorder="1" applyAlignment="1" applyProtection="1">
      <alignment vertical="center"/>
      <protection/>
    </xf>
    <xf numFmtId="176" fontId="7" fillId="0" borderId="16" xfId="33" applyNumberFormat="1" applyFont="1" applyBorder="1" applyAlignment="1" applyProtection="1">
      <alignment vertical="center"/>
      <protection/>
    </xf>
    <xf numFmtId="176" fontId="10" fillId="0" borderId="16" xfId="33" applyNumberFormat="1" applyFont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horizontal="right" vertical="center"/>
      <protection/>
    </xf>
    <xf numFmtId="176" fontId="10" fillId="34" borderId="0" xfId="0" applyNumberFormat="1" applyFont="1" applyFill="1" applyBorder="1" applyAlignment="1" applyProtection="1">
      <alignment horizontal="right" vertical="center"/>
      <protection/>
    </xf>
    <xf numFmtId="176" fontId="10" fillId="34" borderId="15" xfId="0" applyNumberFormat="1" applyFont="1" applyFill="1" applyBorder="1" applyAlignment="1" applyProtection="1">
      <alignment horizontal="right" vertical="center"/>
      <protection/>
    </xf>
    <xf numFmtId="176" fontId="10" fillId="34" borderId="17" xfId="0" applyNumberFormat="1" applyFont="1" applyFill="1" applyBorder="1" applyAlignment="1" applyProtection="1">
      <alignment horizontal="right" vertical="center"/>
      <protection/>
    </xf>
    <xf numFmtId="176" fontId="10" fillId="34" borderId="16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Alignment="1">
      <alignment vertical="center"/>
    </xf>
    <xf numFmtId="0" fontId="10" fillId="34" borderId="0" xfId="0" applyFont="1" applyFill="1" applyBorder="1" applyAlignment="1">
      <alignment vertical="center"/>
    </xf>
    <xf numFmtId="178" fontId="7" fillId="0" borderId="31" xfId="0" applyNumberFormat="1" applyFont="1" applyBorder="1" applyAlignment="1">
      <alignment horizontal="left" vertical="center"/>
    </xf>
    <xf numFmtId="178" fontId="7" fillId="0" borderId="21" xfId="0" applyNumberFormat="1" applyFont="1" applyBorder="1" applyAlignment="1">
      <alignment horizontal="left" vertical="center"/>
    </xf>
    <xf numFmtId="178" fontId="7" fillId="0" borderId="2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distributed" vertical="center" indent="2"/>
    </xf>
    <xf numFmtId="0" fontId="7" fillId="0" borderId="25" xfId="0" applyFont="1" applyBorder="1" applyAlignment="1">
      <alignment horizontal="distributed" vertical="center" indent="2"/>
    </xf>
    <xf numFmtId="3" fontId="10" fillId="0" borderId="26" xfId="0" applyNumberFormat="1" applyFont="1" applyBorder="1" applyAlignment="1" applyProtection="1">
      <alignment horizontal="right" vertical="center"/>
      <protection/>
    </xf>
    <xf numFmtId="3" fontId="10" fillId="0" borderId="28" xfId="0" applyNumberFormat="1" applyFont="1" applyBorder="1" applyAlignment="1" applyProtection="1">
      <alignment horizontal="right" vertical="center"/>
      <protection/>
    </xf>
    <xf numFmtId="3" fontId="10" fillId="0" borderId="35" xfId="0" applyNumberFormat="1" applyFont="1" applyBorder="1" applyAlignment="1" applyProtection="1">
      <alignment horizontal="right" vertical="center"/>
      <protection/>
    </xf>
    <xf numFmtId="3" fontId="10" fillId="0" borderId="0" xfId="0" applyNumberFormat="1" applyFont="1" applyBorder="1" applyAlignment="1" applyProtection="1">
      <alignment horizontal="right" vertical="center"/>
      <protection/>
    </xf>
    <xf numFmtId="3" fontId="10" fillId="0" borderId="27" xfId="0" applyNumberFormat="1" applyFont="1" applyBorder="1" applyAlignment="1" applyProtection="1">
      <alignment horizontal="right" vertical="center"/>
      <protection/>
    </xf>
    <xf numFmtId="3" fontId="10" fillId="0" borderId="36" xfId="0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Border="1" applyAlignment="1" applyProtection="1">
      <alignment horizontal="right" vertical="center"/>
      <protection/>
    </xf>
    <xf numFmtId="3" fontId="7" fillId="0" borderId="27" xfId="0" applyNumberFormat="1" applyFont="1" applyBorder="1" applyAlignment="1" applyProtection="1">
      <alignment horizontal="right" vertical="center"/>
      <protection/>
    </xf>
    <xf numFmtId="3" fontId="7" fillId="0" borderId="36" xfId="0" applyNumberFormat="1" applyFont="1" applyBorder="1" applyAlignment="1" applyProtection="1">
      <alignment horizontal="right" vertic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 indent="4"/>
    </xf>
    <xf numFmtId="0" fontId="7" fillId="0" borderId="29" xfId="0" applyFont="1" applyBorder="1" applyAlignment="1">
      <alignment horizontal="distributed" vertical="center" indent="2"/>
    </xf>
    <xf numFmtId="0" fontId="7" fillId="0" borderId="44" xfId="0" applyFont="1" applyBorder="1" applyAlignment="1">
      <alignment horizontal="distributed" vertical="center" indent="2"/>
    </xf>
    <xf numFmtId="0" fontId="7" fillId="0" borderId="45" xfId="0" applyFont="1" applyBorder="1" applyAlignment="1">
      <alignment horizontal="distributed" vertical="center" indent="2"/>
    </xf>
    <xf numFmtId="0" fontId="11" fillId="0" borderId="0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3" fontId="10" fillId="0" borderId="27" xfId="0" applyNumberFormat="1" applyFont="1" applyFill="1" applyBorder="1" applyAlignment="1" applyProtection="1">
      <alignment horizontal="right" vertical="center"/>
      <protection/>
    </xf>
    <xf numFmtId="3" fontId="10" fillId="0" borderId="36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distributed" vertical="center" indent="9"/>
    </xf>
    <xf numFmtId="0" fontId="10" fillId="0" borderId="45" xfId="0" applyFont="1" applyBorder="1" applyAlignment="1">
      <alignment horizontal="distributed" vertical="center" indent="9"/>
    </xf>
    <xf numFmtId="0" fontId="7" fillId="0" borderId="2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 indent="2"/>
    </xf>
    <xf numFmtId="0" fontId="7" fillId="0" borderId="35" xfId="0" applyFont="1" applyBorder="1" applyAlignment="1">
      <alignment horizontal="distributed" vertical="center" indent="2"/>
    </xf>
    <xf numFmtId="0" fontId="11" fillId="0" borderId="4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distributed" vertical="center" indent="4"/>
    </xf>
    <xf numFmtId="0" fontId="7" fillId="0" borderId="39" xfId="0" applyFont="1" applyBorder="1" applyAlignment="1">
      <alignment horizontal="distributed" vertical="center" indent="4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83" fontId="7" fillId="0" borderId="29" xfId="0" applyNumberFormat="1" applyFont="1" applyBorder="1" applyAlignment="1">
      <alignment horizontal="center" vertical="center"/>
    </xf>
    <xf numFmtId="183" fontId="7" fillId="0" borderId="44" xfId="0" applyNumberFormat="1" applyFont="1" applyBorder="1" applyAlignment="1">
      <alignment horizontal="center" vertical="center"/>
    </xf>
    <xf numFmtId="183" fontId="7" fillId="0" borderId="45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176" fontId="7" fillId="0" borderId="26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76" fontId="7" fillId="0" borderId="27" xfId="0" applyNumberFormat="1" applyFont="1" applyBorder="1" applyAlignment="1" applyProtection="1">
      <alignment horizontal="right" vertical="center"/>
      <protection/>
    </xf>
    <xf numFmtId="176" fontId="7" fillId="0" borderId="36" xfId="0" applyNumberFormat="1" applyFont="1" applyBorder="1" applyAlignment="1" applyProtection="1">
      <alignment horizontal="right" vertical="center"/>
      <protection/>
    </xf>
    <xf numFmtId="176" fontId="7" fillId="0" borderId="28" xfId="0" applyNumberFormat="1" applyFont="1" applyBorder="1" applyAlignment="1" applyProtection="1">
      <alignment horizontal="right" vertical="center"/>
      <protection/>
    </xf>
    <xf numFmtId="176" fontId="7" fillId="0" borderId="3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7" fillId="0" borderId="29" xfId="0" applyFont="1" applyBorder="1" applyAlignment="1">
      <alignment horizontal="distributed" vertical="center" indent="1"/>
    </xf>
    <xf numFmtId="0" fontId="7" fillId="0" borderId="30" xfId="0" applyFont="1" applyBorder="1" applyAlignment="1">
      <alignment horizontal="distributed" vertical="center" indent="1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indent="2"/>
    </xf>
    <xf numFmtId="0" fontId="10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18" fillId="0" borderId="24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19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7" fillId="0" borderId="0" xfId="34" applyFont="1" applyBorder="1" applyAlignment="1">
      <alignment horizontal="left" vertical="center"/>
      <protection/>
    </xf>
    <xf numFmtId="0" fontId="7" fillId="0" borderId="0" xfId="34" applyFont="1" applyBorder="1" applyAlignment="1">
      <alignment horizontal="right"/>
      <protection/>
    </xf>
    <xf numFmtId="0" fontId="7" fillId="0" borderId="25" xfId="34" applyFont="1" applyBorder="1" applyAlignment="1">
      <alignment horizontal="center" vertical="center"/>
      <protection/>
    </xf>
    <xf numFmtId="0" fontId="7" fillId="0" borderId="24" xfId="34" applyFont="1" applyBorder="1" applyAlignment="1">
      <alignment horizontal="center" vertical="center"/>
      <protection/>
    </xf>
    <xf numFmtId="0" fontId="7" fillId="0" borderId="19" xfId="34" applyFont="1" applyBorder="1" applyAlignment="1">
      <alignment horizontal="center" vertical="distributed" textRotation="255" wrapText="1"/>
      <protection/>
    </xf>
    <xf numFmtId="0" fontId="7" fillId="0" borderId="24" xfId="34" applyFont="1" applyBorder="1" applyAlignment="1">
      <alignment horizontal="distributed" vertical="center" indent="2"/>
      <protection/>
    </xf>
    <xf numFmtId="0" fontId="7" fillId="0" borderId="24" xfId="34" applyFont="1" applyBorder="1" applyAlignment="1">
      <alignment horizontal="distributed" vertical="center" indent="4"/>
      <protection/>
    </xf>
    <xf numFmtId="0" fontId="10" fillId="0" borderId="23" xfId="0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 indent="6"/>
    </xf>
    <xf numFmtId="0" fontId="7" fillId="0" borderId="2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628775" cy="447675"/>
        </a:xfrm>
        <a:prstGeom prst="line">
          <a:avLst/>
        </a:prstGeom>
        <a:noFill/>
        <a:ln w="32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5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90525"/>
          <a:ext cx="1628775" cy="447675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7">
      <selection activeCell="B25" sqref="B25"/>
    </sheetView>
  </sheetViews>
  <sheetFormatPr defaultColWidth="9.00390625" defaultRowHeight="13.5"/>
  <cols>
    <col min="1" max="1" width="55.125" style="1" customWidth="1"/>
    <col min="2" max="2" width="11.50390625" style="2" customWidth="1"/>
    <col min="3" max="3" width="15.00390625" style="2" customWidth="1"/>
    <col min="4" max="16384" width="9.00390625" style="1" customWidth="1"/>
  </cols>
  <sheetData>
    <row r="1" spans="1:3" ht="24.75" customHeight="1">
      <c r="A1" s="3" t="s">
        <v>0</v>
      </c>
      <c r="B1"/>
      <c r="C1"/>
    </row>
    <row r="2" spans="1:3" ht="14.25">
      <c r="A2"/>
      <c r="B2"/>
      <c r="C2"/>
    </row>
    <row r="3" spans="1:3" ht="45" customHeight="1">
      <c r="A3" s="4" t="s">
        <v>1</v>
      </c>
      <c r="B3" s="4" t="s">
        <v>2</v>
      </c>
      <c r="C3" s="4" t="s">
        <v>3</v>
      </c>
    </row>
    <row r="4" spans="1:3" ht="24.75" customHeight="1">
      <c r="A4" s="5" t="s">
        <v>4</v>
      </c>
      <c r="B4" s="6" t="s">
        <v>5</v>
      </c>
      <c r="C4" s="7" t="s">
        <v>6</v>
      </c>
    </row>
    <row r="5" spans="1:3" ht="24.75" customHeight="1">
      <c r="A5" s="5" t="s">
        <v>7</v>
      </c>
      <c r="B5" s="6" t="s">
        <v>5</v>
      </c>
      <c r="C5" s="7" t="s">
        <v>6</v>
      </c>
    </row>
    <row r="6" spans="1:3" ht="24.75" customHeight="1">
      <c r="A6" s="5" t="s">
        <v>8</v>
      </c>
      <c r="B6" s="6" t="s">
        <v>5</v>
      </c>
      <c r="C6" s="7" t="s">
        <v>6</v>
      </c>
    </row>
    <row r="7" spans="1:3" ht="24.75" customHeight="1">
      <c r="A7" s="5" t="s">
        <v>9</v>
      </c>
      <c r="B7" s="6" t="s">
        <v>5</v>
      </c>
      <c r="C7" s="7" t="s">
        <v>6</v>
      </c>
    </row>
    <row r="8" spans="1:3" ht="24.75" customHeight="1">
      <c r="A8" s="5" t="s">
        <v>10</v>
      </c>
      <c r="B8" s="6" t="s">
        <v>5</v>
      </c>
      <c r="C8" s="7" t="s">
        <v>6</v>
      </c>
    </row>
    <row r="9" spans="1:3" ht="24.75" customHeight="1">
      <c r="A9" s="5" t="s">
        <v>11</v>
      </c>
      <c r="B9" s="6" t="s">
        <v>5</v>
      </c>
      <c r="C9" s="7" t="s">
        <v>6</v>
      </c>
    </row>
    <row r="10" spans="1:3" ht="24.75" customHeight="1">
      <c r="A10" s="8" t="s">
        <v>12</v>
      </c>
      <c r="B10" s="6" t="s">
        <v>5</v>
      </c>
      <c r="C10" s="7" t="s">
        <v>6</v>
      </c>
    </row>
    <row r="11" spans="1:3" ht="24.75" customHeight="1">
      <c r="A11" s="8" t="s">
        <v>13</v>
      </c>
      <c r="B11" s="6" t="s">
        <v>5</v>
      </c>
      <c r="C11" s="7" t="s">
        <v>6</v>
      </c>
    </row>
    <row r="12" spans="1:3" ht="24.75" customHeight="1">
      <c r="A12" s="8" t="s">
        <v>14</v>
      </c>
      <c r="B12" s="6" t="s">
        <v>5</v>
      </c>
      <c r="C12" s="7" t="s">
        <v>6</v>
      </c>
    </row>
    <row r="13" spans="1:3" ht="24.75" customHeight="1">
      <c r="A13" s="8" t="s">
        <v>15</v>
      </c>
      <c r="B13" s="6" t="s">
        <v>5</v>
      </c>
      <c r="C13" s="7" t="s">
        <v>6</v>
      </c>
    </row>
    <row r="14" spans="1:3" ht="24.75" customHeight="1">
      <c r="A14" s="8" t="s">
        <v>16</v>
      </c>
      <c r="B14" s="6" t="s">
        <v>5</v>
      </c>
      <c r="C14" s="7" t="s">
        <v>6</v>
      </c>
    </row>
    <row r="15" spans="1:3" ht="24.75" customHeight="1">
      <c r="A15" s="8" t="s">
        <v>17</v>
      </c>
      <c r="B15" s="6" t="s">
        <v>5</v>
      </c>
      <c r="C15" s="7" t="s">
        <v>6</v>
      </c>
    </row>
    <row r="16" spans="1:3" ht="24.75" customHeight="1">
      <c r="A16" s="5" t="s">
        <v>18</v>
      </c>
      <c r="B16" s="6" t="s">
        <v>5</v>
      </c>
      <c r="C16" s="7" t="s">
        <v>6</v>
      </c>
    </row>
    <row r="17" spans="1:3" ht="24.75" customHeight="1">
      <c r="A17" s="5" t="s">
        <v>19</v>
      </c>
      <c r="B17" s="6" t="s">
        <v>5</v>
      </c>
      <c r="C17" s="7" t="s">
        <v>20</v>
      </c>
    </row>
    <row r="18" spans="1:3" ht="24.75" customHeight="1">
      <c r="A18" s="5" t="s">
        <v>21</v>
      </c>
      <c r="B18" s="6" t="s">
        <v>5</v>
      </c>
      <c r="C18" s="7" t="s">
        <v>20</v>
      </c>
    </row>
    <row r="19" spans="1:3" ht="24.75" customHeight="1">
      <c r="A19" s="5" t="s">
        <v>22</v>
      </c>
      <c r="B19" s="6" t="s">
        <v>5</v>
      </c>
      <c r="C19" s="7" t="s">
        <v>20</v>
      </c>
    </row>
    <row r="20" spans="1:3" ht="24.75" customHeight="1">
      <c r="A20" s="5" t="s">
        <v>23</v>
      </c>
      <c r="B20" s="6" t="s">
        <v>5</v>
      </c>
      <c r="C20" s="7" t="s">
        <v>20</v>
      </c>
    </row>
    <row r="21" spans="1:3" ht="24.75" customHeight="1">
      <c r="A21" s="5" t="s">
        <v>24</v>
      </c>
      <c r="B21" s="6" t="s">
        <v>5</v>
      </c>
      <c r="C21" s="7" t="s">
        <v>20</v>
      </c>
    </row>
    <row r="22" spans="1:3" ht="24.75" customHeight="1">
      <c r="A22" s="5" t="s">
        <v>25</v>
      </c>
      <c r="B22" s="6" t="s">
        <v>5</v>
      </c>
      <c r="C22" s="7" t="s">
        <v>20</v>
      </c>
    </row>
    <row r="23" spans="1:3" ht="24.75" customHeight="1">
      <c r="A23" s="5" t="s">
        <v>26</v>
      </c>
      <c r="B23" s="6" t="s">
        <v>5</v>
      </c>
      <c r="C23" s="7" t="s">
        <v>27</v>
      </c>
    </row>
    <row r="24" spans="1:3" ht="24.75" customHeight="1">
      <c r="A24" s="5" t="s">
        <v>28</v>
      </c>
      <c r="B24" s="6" t="s">
        <v>5</v>
      </c>
      <c r="C24" s="7" t="s">
        <v>27</v>
      </c>
    </row>
    <row r="25" spans="1:3" ht="24.75" customHeight="1">
      <c r="A25" s="9" t="s">
        <v>29</v>
      </c>
      <c r="B25" s="10" t="s">
        <v>5</v>
      </c>
      <c r="C25" s="11" t="s">
        <v>27</v>
      </c>
    </row>
  </sheetData>
  <sheetProtection selectLockedCells="1" selectUnlockedCells="1"/>
  <hyperlinks>
    <hyperlink ref="B4" location="８７!A1" display="➪"/>
    <hyperlink ref="B5" location="８８!A1" display="➪"/>
    <hyperlink ref="B6" location="８９!A1" display="➪"/>
    <hyperlink ref="B7" location="９０!A1" display="➪"/>
    <hyperlink ref="B8" location="９１!A1" display="➪"/>
    <hyperlink ref="B9" location="９２!A1" display="➪"/>
    <hyperlink ref="B10" location="９３!A1" display="➪"/>
    <hyperlink ref="B11" location="９４!A1" display="➪"/>
    <hyperlink ref="B12" location="９５!A1" display="➪"/>
    <hyperlink ref="B13" location="９６!A1" display="➪"/>
    <hyperlink ref="B14" location="９７!A1" display="➪"/>
    <hyperlink ref="B15" location="９８!A1" display="➪"/>
    <hyperlink ref="B16" location="９９!A1" display="➪"/>
    <hyperlink ref="B17" location="１００!A1" display="➪"/>
    <hyperlink ref="B18" location="１０１!A1" display="➪"/>
    <hyperlink ref="B19" location="１０２!A1" display="➪"/>
    <hyperlink ref="B20" location="１０３!A1" display="➪"/>
    <hyperlink ref="B21" location="１０４!A1" display="➪"/>
    <hyperlink ref="B22" location="１０５!A1" display="➪"/>
    <hyperlink ref="B23" location="１０６!A1" display="➪"/>
    <hyperlink ref="B24" location="１０７!A1" display="➪"/>
    <hyperlink ref="B25" location="１０８!A1" display="➪"/>
  </hyperlink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7"/>
  <sheetViews>
    <sheetView showGridLines="0" zoomScalePageLayoutView="0" workbookViewId="0" topLeftCell="A1">
      <selection activeCell="J3" sqref="J3:L3"/>
    </sheetView>
  </sheetViews>
  <sheetFormatPr defaultColWidth="9.00390625" defaultRowHeight="13.5"/>
  <cols>
    <col min="1" max="1" width="5.75390625" style="12" customWidth="1"/>
    <col min="2" max="2" width="4.375" style="12" customWidth="1"/>
    <col min="3" max="3" width="5.125" style="13" customWidth="1"/>
    <col min="4" max="15" width="5.25390625" style="14" customWidth="1"/>
    <col min="16" max="23" width="3.625" style="14" customWidth="1"/>
    <col min="24" max="16384" width="9.00390625" style="14" customWidth="1"/>
  </cols>
  <sheetData>
    <row r="1" spans="1:256" ht="17.25">
      <c r="A1" s="197" t="s">
        <v>154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ht="18" customHeight="1">
      <c r="A2" s="15"/>
      <c r="B2" s="15"/>
      <c r="C2" s="15"/>
      <c r="D2" s="72"/>
      <c r="E2" s="72"/>
      <c r="F2" s="72"/>
      <c r="G2" s="72"/>
      <c r="H2" s="72"/>
      <c r="I2" s="72"/>
      <c r="J2" s="72"/>
      <c r="K2" s="72"/>
      <c r="L2" s="72"/>
      <c r="M2" s="16"/>
      <c r="N2" s="16"/>
      <c r="O2" s="99" t="s">
        <v>360</v>
      </c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ht="24" customHeight="1">
      <c r="A3" s="334" t="s">
        <v>31</v>
      </c>
      <c r="B3" s="334"/>
      <c r="C3" s="335"/>
      <c r="D3" s="326" t="s">
        <v>155</v>
      </c>
      <c r="E3" s="326"/>
      <c r="F3" s="326"/>
      <c r="G3" s="326" t="s">
        <v>156</v>
      </c>
      <c r="H3" s="326"/>
      <c r="I3" s="326"/>
      <c r="J3" s="326" t="s">
        <v>157</v>
      </c>
      <c r="K3" s="326"/>
      <c r="L3" s="326"/>
      <c r="M3" s="375" t="s">
        <v>158</v>
      </c>
      <c r="N3" s="376"/>
      <c r="O3" s="376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ht="24" customHeight="1">
      <c r="A4" s="336"/>
      <c r="B4" s="336"/>
      <c r="C4" s="337"/>
      <c r="D4" s="198" t="s">
        <v>159</v>
      </c>
      <c r="E4" s="198" t="s">
        <v>160</v>
      </c>
      <c r="F4" s="198" t="s">
        <v>161</v>
      </c>
      <c r="G4" s="198" t="s">
        <v>159</v>
      </c>
      <c r="H4" s="198" t="s">
        <v>160</v>
      </c>
      <c r="I4" s="198" t="s">
        <v>161</v>
      </c>
      <c r="J4" s="198" t="s">
        <v>159</v>
      </c>
      <c r="K4" s="198" t="s">
        <v>160</v>
      </c>
      <c r="L4" s="198" t="s">
        <v>161</v>
      </c>
      <c r="M4" s="198" t="s">
        <v>159</v>
      </c>
      <c r="N4" s="198" t="s">
        <v>160</v>
      </c>
      <c r="O4" s="199" t="s">
        <v>161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ht="24" customHeight="1">
      <c r="A5" s="33" t="s">
        <v>363</v>
      </c>
      <c r="B5" s="20">
        <v>24</v>
      </c>
      <c r="C5" s="189" t="s">
        <v>359</v>
      </c>
      <c r="D5" s="195">
        <v>195</v>
      </c>
      <c r="E5" s="40">
        <v>199</v>
      </c>
      <c r="F5" s="40">
        <v>13</v>
      </c>
      <c r="G5" s="40">
        <v>51</v>
      </c>
      <c r="H5" s="40">
        <v>55</v>
      </c>
      <c r="I5" s="40">
        <v>7</v>
      </c>
      <c r="J5" s="40">
        <v>20</v>
      </c>
      <c r="K5" s="40">
        <v>21</v>
      </c>
      <c r="L5" s="40">
        <v>5</v>
      </c>
      <c r="M5" s="40">
        <v>124</v>
      </c>
      <c r="N5" s="40">
        <v>123</v>
      </c>
      <c r="O5" s="40">
        <v>1</v>
      </c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ht="24" customHeight="1">
      <c r="A6" s="200"/>
      <c r="B6" s="20">
        <v>25</v>
      </c>
      <c r="C6" s="189"/>
      <c r="D6" s="195">
        <v>171</v>
      </c>
      <c r="E6" s="40">
        <v>172</v>
      </c>
      <c r="F6" s="40">
        <v>12</v>
      </c>
      <c r="G6" s="40">
        <v>45</v>
      </c>
      <c r="H6" s="40">
        <v>46</v>
      </c>
      <c r="I6" s="40">
        <v>6</v>
      </c>
      <c r="J6" s="40">
        <v>13</v>
      </c>
      <c r="K6" s="40">
        <v>13</v>
      </c>
      <c r="L6" s="40">
        <v>5</v>
      </c>
      <c r="M6" s="40">
        <v>113</v>
      </c>
      <c r="N6" s="40">
        <v>113</v>
      </c>
      <c r="O6" s="40">
        <v>1</v>
      </c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ht="24" customHeight="1">
      <c r="A7" s="200"/>
      <c r="B7" s="20">
        <v>26</v>
      </c>
      <c r="C7" s="189"/>
      <c r="D7" s="195">
        <v>161</v>
      </c>
      <c r="E7" s="40">
        <v>166</v>
      </c>
      <c r="F7" s="40">
        <v>7</v>
      </c>
      <c r="G7" s="40">
        <v>42</v>
      </c>
      <c r="H7" s="40">
        <v>45</v>
      </c>
      <c r="I7" s="40">
        <v>3</v>
      </c>
      <c r="J7" s="40">
        <v>12</v>
      </c>
      <c r="K7" s="40">
        <v>13</v>
      </c>
      <c r="L7" s="40">
        <v>4</v>
      </c>
      <c r="M7" s="40">
        <v>107</v>
      </c>
      <c r="N7" s="40">
        <v>108</v>
      </c>
      <c r="O7" s="22" t="s">
        <v>43</v>
      </c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ht="24" customHeight="1">
      <c r="A8" s="200"/>
      <c r="B8" s="20">
        <v>27</v>
      </c>
      <c r="C8" s="189"/>
      <c r="D8" s="195">
        <v>131</v>
      </c>
      <c r="E8" s="40">
        <v>128</v>
      </c>
      <c r="F8" s="40">
        <v>10</v>
      </c>
      <c r="G8" s="40">
        <v>35</v>
      </c>
      <c r="H8" s="40">
        <v>32</v>
      </c>
      <c r="I8" s="40">
        <v>6</v>
      </c>
      <c r="J8" s="40">
        <v>10</v>
      </c>
      <c r="K8" s="40">
        <v>12</v>
      </c>
      <c r="L8" s="40">
        <v>2</v>
      </c>
      <c r="M8" s="40">
        <v>86</v>
      </c>
      <c r="N8" s="40">
        <v>84</v>
      </c>
      <c r="O8" s="40">
        <v>2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15" ht="24" customHeight="1">
      <c r="A9" s="46"/>
      <c r="B9" s="20">
        <v>28</v>
      </c>
      <c r="C9" s="189"/>
      <c r="D9" s="195">
        <v>143</v>
      </c>
      <c r="E9" s="40">
        <v>144</v>
      </c>
      <c r="F9" s="40">
        <v>9</v>
      </c>
      <c r="G9" s="40">
        <v>39</v>
      </c>
      <c r="H9" s="40">
        <v>38</v>
      </c>
      <c r="I9" s="40">
        <v>7</v>
      </c>
      <c r="J9" s="40">
        <v>3</v>
      </c>
      <c r="K9" s="40">
        <v>4</v>
      </c>
      <c r="L9" s="40">
        <v>1</v>
      </c>
      <c r="M9" s="40">
        <v>101</v>
      </c>
      <c r="N9" s="40">
        <v>102</v>
      </c>
      <c r="O9" s="40">
        <v>1</v>
      </c>
    </row>
    <row r="10" spans="1:15" ht="24" customHeight="1">
      <c r="A10" s="46"/>
      <c r="B10" s="20">
        <v>29</v>
      </c>
      <c r="C10" s="189"/>
      <c r="D10" s="195">
        <v>150</v>
      </c>
      <c r="E10" s="40">
        <v>152</v>
      </c>
      <c r="F10" s="40">
        <v>7</v>
      </c>
      <c r="G10" s="40">
        <v>35</v>
      </c>
      <c r="H10" s="40">
        <v>38</v>
      </c>
      <c r="I10" s="40">
        <v>4</v>
      </c>
      <c r="J10" s="40">
        <v>8</v>
      </c>
      <c r="K10" s="40">
        <v>6</v>
      </c>
      <c r="L10" s="40">
        <v>3</v>
      </c>
      <c r="M10" s="40">
        <v>107</v>
      </c>
      <c r="N10" s="40">
        <v>108</v>
      </c>
      <c r="O10" s="22" t="s">
        <v>43</v>
      </c>
    </row>
    <row r="11" spans="1:15" ht="24" customHeight="1">
      <c r="A11" s="46"/>
      <c r="B11" s="20">
        <v>30</v>
      </c>
      <c r="C11" s="189"/>
      <c r="D11" s="195">
        <v>121</v>
      </c>
      <c r="E11" s="40">
        <v>122</v>
      </c>
      <c r="F11" s="40">
        <v>6</v>
      </c>
      <c r="G11" s="40">
        <v>27</v>
      </c>
      <c r="H11" s="40">
        <v>27</v>
      </c>
      <c r="I11" s="40">
        <v>4</v>
      </c>
      <c r="J11" s="40">
        <v>4</v>
      </c>
      <c r="K11" s="40">
        <v>5</v>
      </c>
      <c r="L11" s="40">
        <v>2</v>
      </c>
      <c r="M11" s="40">
        <v>90</v>
      </c>
      <c r="N11" s="40">
        <v>90</v>
      </c>
      <c r="O11" s="22" t="s">
        <v>43</v>
      </c>
    </row>
    <row r="12" spans="1:15" ht="24" customHeight="1">
      <c r="A12" s="33" t="s">
        <v>357</v>
      </c>
      <c r="B12" s="20" t="s">
        <v>358</v>
      </c>
      <c r="C12" s="189" t="s">
        <v>359</v>
      </c>
      <c r="D12" s="195">
        <v>129</v>
      </c>
      <c r="E12" s="40">
        <v>128</v>
      </c>
      <c r="F12" s="40">
        <v>7</v>
      </c>
      <c r="G12" s="40">
        <v>34</v>
      </c>
      <c r="H12" s="40">
        <v>35</v>
      </c>
      <c r="I12" s="40">
        <v>3</v>
      </c>
      <c r="J12" s="40">
        <v>6</v>
      </c>
      <c r="K12" s="40">
        <v>4</v>
      </c>
      <c r="L12" s="40">
        <v>4</v>
      </c>
      <c r="M12" s="40">
        <v>89</v>
      </c>
      <c r="N12" s="40">
        <v>89</v>
      </c>
      <c r="O12" s="22" t="s">
        <v>361</v>
      </c>
    </row>
    <row r="13" spans="1:15" ht="24" customHeight="1">
      <c r="A13" s="46"/>
      <c r="B13" s="20">
        <v>2</v>
      </c>
      <c r="C13" s="189"/>
      <c r="D13" s="195">
        <v>103</v>
      </c>
      <c r="E13" s="40">
        <v>96</v>
      </c>
      <c r="F13" s="40">
        <v>14</v>
      </c>
      <c r="G13" s="40">
        <v>28</v>
      </c>
      <c r="H13" s="40">
        <v>23</v>
      </c>
      <c r="I13" s="40">
        <v>8</v>
      </c>
      <c r="J13" s="40">
        <v>13</v>
      </c>
      <c r="K13" s="40">
        <v>12</v>
      </c>
      <c r="L13" s="40">
        <v>5</v>
      </c>
      <c r="M13" s="40">
        <v>62</v>
      </c>
      <c r="N13" s="40">
        <v>61</v>
      </c>
      <c r="O13" s="22">
        <v>1</v>
      </c>
    </row>
    <row r="14" spans="1:15" ht="24" customHeight="1">
      <c r="A14" s="190"/>
      <c r="B14" s="191">
        <v>3</v>
      </c>
      <c r="C14" s="192"/>
      <c r="D14" s="196">
        <v>98</v>
      </c>
      <c r="E14" s="193">
        <v>99</v>
      </c>
      <c r="F14" s="193">
        <v>13</v>
      </c>
      <c r="G14" s="193">
        <v>23</v>
      </c>
      <c r="H14" s="193">
        <v>23</v>
      </c>
      <c r="I14" s="193">
        <v>8</v>
      </c>
      <c r="J14" s="193">
        <v>10</v>
      </c>
      <c r="K14" s="193">
        <v>12</v>
      </c>
      <c r="L14" s="193">
        <v>3</v>
      </c>
      <c r="M14" s="193">
        <v>65</v>
      </c>
      <c r="N14" s="193">
        <v>64</v>
      </c>
      <c r="O14" s="194">
        <v>2</v>
      </c>
    </row>
    <row r="15" spans="1:15" ht="13.5" customHeight="1">
      <c r="A15" s="163" t="s">
        <v>162</v>
      </c>
      <c r="B15" s="20"/>
      <c r="C15" s="189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 customHeight="1">
      <c r="A16" s="163" t="s">
        <v>402</v>
      </c>
      <c r="B16" s="20"/>
      <c r="C16" s="189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ht="16.5" customHeight="1">
      <c r="A17" s="201" t="s">
        <v>364</v>
      </c>
    </row>
  </sheetData>
  <sheetProtection selectLockedCells="1" selectUnlockedCells="1"/>
  <mergeCells count="5">
    <mergeCell ref="A3:C4"/>
    <mergeCell ref="D3:F3"/>
    <mergeCell ref="G3:I3"/>
    <mergeCell ref="J3:L3"/>
    <mergeCell ref="M3:O3"/>
  </mergeCells>
  <printOptions horizontalCentered="1"/>
  <pageMargins left="0.5902777777777778" right="0.39375" top="0.5902777777777778" bottom="0.78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6"/>
  <sheetViews>
    <sheetView showGridLines="0" zoomScalePageLayoutView="0" workbookViewId="0" topLeftCell="A1">
      <selection activeCell="W12" sqref="W12"/>
    </sheetView>
  </sheetViews>
  <sheetFormatPr defaultColWidth="9.00390625" defaultRowHeight="13.5"/>
  <cols>
    <col min="1" max="1" width="4.875" style="12" customWidth="1"/>
    <col min="2" max="2" width="4.375" style="12" customWidth="1"/>
    <col min="3" max="3" width="3.625" style="13" customWidth="1"/>
    <col min="4" max="15" width="5.50390625" style="14" customWidth="1"/>
    <col min="16" max="22" width="2.00390625" style="14" customWidth="1"/>
    <col min="23" max="23" width="7.75390625" style="14" customWidth="1"/>
    <col min="24" max="24" width="12.75390625" style="14" customWidth="1"/>
    <col min="25" max="16384" width="9.00390625" style="14" customWidth="1"/>
  </cols>
  <sheetData>
    <row r="1" spans="1:256" ht="17.25">
      <c r="A1" s="197" t="s">
        <v>163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 customHeight="1">
      <c r="A2" s="57"/>
      <c r="B2" s="72"/>
      <c r="C2" s="72"/>
      <c r="D2" s="15"/>
      <c r="E2" s="72"/>
      <c r="F2" s="72"/>
      <c r="G2" s="72"/>
      <c r="H2" s="72"/>
      <c r="I2" s="72"/>
      <c r="J2" s="72"/>
      <c r="K2" s="72"/>
      <c r="L2" s="22"/>
      <c r="M2" s="16"/>
      <c r="N2" s="16"/>
      <c r="O2" s="99" t="s">
        <v>360</v>
      </c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4" customHeight="1">
      <c r="A3" s="334" t="s">
        <v>31</v>
      </c>
      <c r="B3" s="334"/>
      <c r="C3" s="335"/>
      <c r="D3" s="377" t="s">
        <v>164</v>
      </c>
      <c r="E3" s="377"/>
      <c r="F3" s="377"/>
      <c r="G3" s="377" t="s">
        <v>165</v>
      </c>
      <c r="H3" s="377"/>
      <c r="I3" s="377"/>
      <c r="J3" s="377" t="s">
        <v>166</v>
      </c>
      <c r="K3" s="377"/>
      <c r="L3" s="377"/>
      <c r="M3" s="378" t="s">
        <v>158</v>
      </c>
      <c r="N3" s="379"/>
      <c r="O3" s="37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" customHeight="1">
      <c r="A4" s="336"/>
      <c r="B4" s="336"/>
      <c r="C4" s="337"/>
      <c r="D4" s="198" t="s">
        <v>159</v>
      </c>
      <c r="E4" s="198" t="s">
        <v>160</v>
      </c>
      <c r="F4" s="198" t="s">
        <v>161</v>
      </c>
      <c r="G4" s="198" t="s">
        <v>159</v>
      </c>
      <c r="H4" s="198" t="s">
        <v>160</v>
      </c>
      <c r="I4" s="198" t="s">
        <v>161</v>
      </c>
      <c r="J4" s="198" t="s">
        <v>159</v>
      </c>
      <c r="K4" s="198" t="s">
        <v>160</v>
      </c>
      <c r="L4" s="198" t="s">
        <v>161</v>
      </c>
      <c r="M4" s="198" t="s">
        <v>159</v>
      </c>
      <c r="N4" s="198" t="s">
        <v>160</v>
      </c>
      <c r="O4" s="199" t="s">
        <v>161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" customHeight="1">
      <c r="A5" s="33" t="s">
        <v>363</v>
      </c>
      <c r="B5" s="20">
        <v>24</v>
      </c>
      <c r="C5" s="189" t="s">
        <v>359</v>
      </c>
      <c r="D5" s="202">
        <v>137</v>
      </c>
      <c r="E5" s="22">
        <v>138</v>
      </c>
      <c r="F5" s="22" t="s">
        <v>43</v>
      </c>
      <c r="G5" s="22" t="s">
        <v>43</v>
      </c>
      <c r="H5" s="22" t="s">
        <v>43</v>
      </c>
      <c r="I5" s="22" t="s">
        <v>43</v>
      </c>
      <c r="J5" s="22">
        <v>70</v>
      </c>
      <c r="K5" s="22">
        <v>71</v>
      </c>
      <c r="L5" s="22" t="s">
        <v>43</v>
      </c>
      <c r="M5" s="22">
        <v>67</v>
      </c>
      <c r="N5" s="22">
        <v>67</v>
      </c>
      <c r="O5" s="22" t="s">
        <v>43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" customHeight="1">
      <c r="A6" s="33"/>
      <c r="B6" s="20">
        <v>25</v>
      </c>
      <c r="C6" s="189"/>
      <c r="D6" s="202">
        <v>115</v>
      </c>
      <c r="E6" s="22">
        <v>115</v>
      </c>
      <c r="F6" s="22" t="s">
        <v>43</v>
      </c>
      <c r="G6" s="22" t="s">
        <v>43</v>
      </c>
      <c r="H6" s="22" t="s">
        <v>43</v>
      </c>
      <c r="I6" s="22" t="s">
        <v>43</v>
      </c>
      <c r="J6" s="22">
        <v>53</v>
      </c>
      <c r="K6" s="22">
        <v>53</v>
      </c>
      <c r="L6" s="22" t="s">
        <v>43</v>
      </c>
      <c r="M6" s="22">
        <v>62</v>
      </c>
      <c r="N6" s="22">
        <v>62</v>
      </c>
      <c r="O6" s="22" t="s">
        <v>43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33"/>
      <c r="B7" s="20">
        <v>26</v>
      </c>
      <c r="C7" s="189"/>
      <c r="D7" s="202">
        <v>141</v>
      </c>
      <c r="E7" s="22">
        <v>138</v>
      </c>
      <c r="F7" s="22">
        <v>3</v>
      </c>
      <c r="G7" s="22" t="s">
        <v>43</v>
      </c>
      <c r="H7" s="22" t="s">
        <v>43</v>
      </c>
      <c r="I7" s="22" t="s">
        <v>43</v>
      </c>
      <c r="J7" s="22">
        <v>52</v>
      </c>
      <c r="K7" s="22">
        <v>49</v>
      </c>
      <c r="L7" s="22">
        <v>3</v>
      </c>
      <c r="M7" s="22">
        <v>89</v>
      </c>
      <c r="N7" s="22">
        <v>89</v>
      </c>
      <c r="O7" s="22" t="s">
        <v>43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>
      <c r="A8" s="33"/>
      <c r="B8" s="20">
        <v>27</v>
      </c>
      <c r="C8" s="189"/>
      <c r="D8" s="202">
        <v>115</v>
      </c>
      <c r="E8" s="22">
        <v>116</v>
      </c>
      <c r="F8" s="22">
        <v>2</v>
      </c>
      <c r="G8" s="22" t="s">
        <v>43</v>
      </c>
      <c r="H8" s="22" t="s">
        <v>43</v>
      </c>
      <c r="I8" s="22" t="s">
        <v>43</v>
      </c>
      <c r="J8" s="22">
        <v>60</v>
      </c>
      <c r="K8" s="22">
        <v>61</v>
      </c>
      <c r="L8" s="22">
        <v>2</v>
      </c>
      <c r="M8" s="22">
        <v>55</v>
      </c>
      <c r="N8" s="22">
        <v>55</v>
      </c>
      <c r="O8" s="22" t="s">
        <v>43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5" ht="24" customHeight="1">
      <c r="A9" s="33"/>
      <c r="B9" s="20">
        <v>28</v>
      </c>
      <c r="C9" s="189"/>
      <c r="D9" s="202">
        <v>70</v>
      </c>
      <c r="E9" s="22">
        <v>72</v>
      </c>
      <c r="F9" s="22" t="s">
        <v>43</v>
      </c>
      <c r="G9" s="22" t="s">
        <v>43</v>
      </c>
      <c r="H9" s="22" t="s">
        <v>43</v>
      </c>
      <c r="I9" s="22" t="s">
        <v>43</v>
      </c>
      <c r="J9" s="22">
        <v>39</v>
      </c>
      <c r="K9" s="22">
        <v>41</v>
      </c>
      <c r="L9" s="22" t="s">
        <v>43</v>
      </c>
      <c r="M9" s="22">
        <v>31</v>
      </c>
      <c r="N9" s="22">
        <v>31</v>
      </c>
      <c r="O9" s="22" t="s">
        <v>43</v>
      </c>
    </row>
    <row r="10" spans="1:15" ht="24" customHeight="1">
      <c r="A10" s="33"/>
      <c r="B10" s="20">
        <v>29</v>
      </c>
      <c r="C10" s="189"/>
      <c r="D10" s="202">
        <v>62</v>
      </c>
      <c r="E10" s="22">
        <v>62</v>
      </c>
      <c r="F10" s="22" t="s">
        <v>43</v>
      </c>
      <c r="G10" s="22" t="s">
        <v>43</v>
      </c>
      <c r="H10" s="22" t="s">
        <v>43</v>
      </c>
      <c r="I10" s="22" t="s">
        <v>43</v>
      </c>
      <c r="J10" s="22">
        <v>44</v>
      </c>
      <c r="K10" s="22">
        <v>44</v>
      </c>
      <c r="L10" s="22" t="s">
        <v>43</v>
      </c>
      <c r="M10" s="22">
        <v>18</v>
      </c>
      <c r="N10" s="22">
        <v>18</v>
      </c>
      <c r="O10" s="22" t="s">
        <v>43</v>
      </c>
    </row>
    <row r="11" spans="1:15" ht="24" customHeight="1">
      <c r="A11" s="33"/>
      <c r="B11" s="20">
        <v>30</v>
      </c>
      <c r="C11" s="189"/>
      <c r="D11" s="202">
        <v>62</v>
      </c>
      <c r="E11" s="22">
        <v>59</v>
      </c>
      <c r="F11" s="22">
        <v>3</v>
      </c>
      <c r="G11" s="22" t="s">
        <v>43</v>
      </c>
      <c r="H11" s="22" t="s">
        <v>43</v>
      </c>
      <c r="I11" s="22" t="s">
        <v>43</v>
      </c>
      <c r="J11" s="22">
        <v>44</v>
      </c>
      <c r="K11" s="22">
        <v>41</v>
      </c>
      <c r="L11" s="22">
        <v>3</v>
      </c>
      <c r="M11" s="22">
        <v>18</v>
      </c>
      <c r="N11" s="22">
        <v>18</v>
      </c>
      <c r="O11" s="22" t="s">
        <v>43</v>
      </c>
    </row>
    <row r="12" spans="1:15" ht="24" customHeight="1">
      <c r="A12" s="33" t="s">
        <v>357</v>
      </c>
      <c r="B12" s="20" t="s">
        <v>358</v>
      </c>
      <c r="C12" s="189" t="s">
        <v>359</v>
      </c>
      <c r="D12" s="202">
        <v>57</v>
      </c>
      <c r="E12" s="22">
        <v>57</v>
      </c>
      <c r="F12" s="22">
        <v>3</v>
      </c>
      <c r="G12" s="22" t="s">
        <v>361</v>
      </c>
      <c r="H12" s="22" t="s">
        <v>361</v>
      </c>
      <c r="I12" s="22" t="s">
        <v>361</v>
      </c>
      <c r="J12" s="22">
        <v>42</v>
      </c>
      <c r="K12" s="22">
        <v>42</v>
      </c>
      <c r="L12" s="22">
        <v>3</v>
      </c>
      <c r="M12" s="22">
        <v>15</v>
      </c>
      <c r="N12" s="22">
        <v>15</v>
      </c>
      <c r="O12" s="22" t="s">
        <v>361</v>
      </c>
    </row>
    <row r="13" spans="1:15" ht="24" customHeight="1">
      <c r="A13" s="46"/>
      <c r="B13" s="20">
        <v>2</v>
      </c>
      <c r="C13" s="189"/>
      <c r="D13" s="202">
        <v>66</v>
      </c>
      <c r="E13" s="22">
        <v>65</v>
      </c>
      <c r="F13" s="22">
        <v>4</v>
      </c>
      <c r="G13" s="22" t="s">
        <v>361</v>
      </c>
      <c r="H13" s="22" t="s">
        <v>361</v>
      </c>
      <c r="I13" s="22" t="s">
        <v>361</v>
      </c>
      <c r="J13" s="22">
        <v>42</v>
      </c>
      <c r="K13" s="22">
        <v>41</v>
      </c>
      <c r="L13" s="22">
        <v>4</v>
      </c>
      <c r="M13" s="22">
        <v>24</v>
      </c>
      <c r="N13" s="22">
        <v>24</v>
      </c>
      <c r="O13" s="22" t="s">
        <v>361</v>
      </c>
    </row>
    <row r="14" spans="1:15" ht="24" customHeight="1">
      <c r="A14" s="190"/>
      <c r="B14" s="191">
        <v>3</v>
      </c>
      <c r="C14" s="192"/>
      <c r="D14" s="203">
        <v>81</v>
      </c>
      <c r="E14" s="194">
        <v>82</v>
      </c>
      <c r="F14" s="194">
        <v>3</v>
      </c>
      <c r="G14" s="194" t="s">
        <v>361</v>
      </c>
      <c r="H14" s="194" t="s">
        <v>361</v>
      </c>
      <c r="I14" s="194" t="s">
        <v>361</v>
      </c>
      <c r="J14" s="194">
        <v>43</v>
      </c>
      <c r="K14" s="194">
        <v>44</v>
      </c>
      <c r="L14" s="194">
        <v>3</v>
      </c>
      <c r="M14" s="194">
        <v>38</v>
      </c>
      <c r="N14" s="194">
        <v>38</v>
      </c>
      <c r="O14" s="194" t="s">
        <v>361</v>
      </c>
    </row>
    <row r="15" spans="1:11" ht="13.5" customHeight="1">
      <c r="A15" s="163" t="s">
        <v>162</v>
      </c>
      <c r="B15" s="20"/>
      <c r="C15" s="189"/>
      <c r="D15" s="22"/>
      <c r="E15" s="22"/>
      <c r="F15" s="22"/>
      <c r="G15" s="22"/>
      <c r="H15" s="22"/>
      <c r="I15" s="22"/>
      <c r="J15" s="22"/>
      <c r="K15" s="22"/>
    </row>
    <row r="16" spans="1:8" ht="13.5">
      <c r="A16" s="201" t="s">
        <v>364</v>
      </c>
      <c r="B16" s="72"/>
      <c r="C16" s="72"/>
      <c r="H16" s="72"/>
    </row>
    <row r="17" spans="1:8" ht="13.5">
      <c r="A17"/>
      <c r="B17"/>
      <c r="C17"/>
      <c r="H17"/>
    </row>
    <row r="18" spans="1:8" ht="13.5">
      <c r="A18"/>
      <c r="B18"/>
      <c r="C18"/>
      <c r="H18"/>
    </row>
    <row r="19" spans="1:8" ht="13.5">
      <c r="A19"/>
      <c r="B19"/>
      <c r="C19"/>
      <c r="H19"/>
    </row>
    <row r="20" spans="1:8" ht="13.5">
      <c r="A20"/>
      <c r="B20"/>
      <c r="C20"/>
      <c r="H20"/>
    </row>
    <row r="21" spans="1:8" ht="13.5">
      <c r="A21"/>
      <c r="B21"/>
      <c r="C21"/>
      <c r="H21"/>
    </row>
    <row r="22" spans="1:8" ht="13.5">
      <c r="A22"/>
      <c r="B22"/>
      <c r="C22"/>
      <c r="H22"/>
    </row>
    <row r="23" spans="1:8" ht="13.5">
      <c r="A23"/>
      <c r="B23"/>
      <c r="C23"/>
      <c r="H23"/>
    </row>
    <row r="24" spans="1:8" ht="13.5">
      <c r="A24"/>
      <c r="B24"/>
      <c r="C24"/>
      <c r="H24"/>
    </row>
    <row r="25" spans="1:8" ht="13.5">
      <c r="A25"/>
      <c r="B25"/>
      <c r="C25"/>
      <c r="H25"/>
    </row>
    <row r="26" spans="1:8" ht="13.5">
      <c r="A26" s="14"/>
      <c r="B26" s="14"/>
      <c r="C26" s="14"/>
      <c r="H26" s="14" t="s">
        <v>167</v>
      </c>
    </row>
  </sheetData>
  <sheetProtection selectLockedCells="1" selectUnlockedCells="1"/>
  <mergeCells count="5">
    <mergeCell ref="A3:C4"/>
    <mergeCell ref="D3:F3"/>
    <mergeCell ref="G3:I3"/>
    <mergeCell ref="J3:L3"/>
    <mergeCell ref="M3:O3"/>
  </mergeCells>
  <printOptions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6"/>
  <sheetViews>
    <sheetView showGridLines="0" zoomScalePageLayoutView="0" workbookViewId="0" topLeftCell="A1">
      <selection activeCell="L12" sqref="L12:M12"/>
    </sheetView>
  </sheetViews>
  <sheetFormatPr defaultColWidth="9.00390625" defaultRowHeight="13.5"/>
  <cols>
    <col min="1" max="1" width="5.75390625" style="12" customWidth="1"/>
    <col min="2" max="2" width="4.375" style="12" customWidth="1"/>
    <col min="3" max="3" width="5.125" style="13" customWidth="1"/>
    <col min="4" max="15" width="6.25390625" style="14" customWidth="1"/>
    <col min="16" max="23" width="3.625" style="14" customWidth="1"/>
    <col min="24" max="16384" width="9.00390625" style="14" customWidth="1"/>
  </cols>
  <sheetData>
    <row r="1" spans="1:256" ht="17.25">
      <c r="A1" s="197" t="s">
        <v>362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5" customHeight="1">
      <c r="A2" s="15"/>
      <c r="B2" s="15"/>
      <c r="C2" s="15"/>
      <c r="D2" s="72"/>
      <c r="E2" s="72"/>
      <c r="F2" s="72"/>
      <c r="G2" s="72"/>
      <c r="H2" s="72"/>
      <c r="I2" s="16"/>
      <c r="J2" s="16"/>
      <c r="K2" s="16"/>
      <c r="L2" s="16"/>
      <c r="M2" s="16"/>
      <c r="N2" s="16"/>
      <c r="O2" s="99" t="s">
        <v>360</v>
      </c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334" t="s">
        <v>168</v>
      </c>
      <c r="B3" s="334"/>
      <c r="C3" s="335"/>
      <c r="D3" s="326" t="s">
        <v>169</v>
      </c>
      <c r="E3" s="326"/>
      <c r="F3" s="326"/>
      <c r="G3" s="326"/>
      <c r="H3" s="326"/>
      <c r="I3" s="326"/>
      <c r="J3" s="326" t="s">
        <v>170</v>
      </c>
      <c r="K3" s="326"/>
      <c r="L3" s="326"/>
      <c r="M3" s="326"/>
      <c r="N3" s="326"/>
      <c r="O3" s="33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7.75" customHeight="1">
      <c r="A4" s="336"/>
      <c r="B4" s="336"/>
      <c r="C4" s="337"/>
      <c r="D4" s="326" t="s">
        <v>159</v>
      </c>
      <c r="E4" s="326"/>
      <c r="F4" s="326" t="s">
        <v>160</v>
      </c>
      <c r="G4" s="326"/>
      <c r="H4" s="326" t="s">
        <v>161</v>
      </c>
      <c r="I4" s="326"/>
      <c r="J4" s="326" t="s">
        <v>159</v>
      </c>
      <c r="K4" s="326"/>
      <c r="L4" s="326" t="s">
        <v>160</v>
      </c>
      <c r="M4" s="326"/>
      <c r="N4" s="326" t="s">
        <v>161</v>
      </c>
      <c r="O4" s="33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7.75" customHeight="1">
      <c r="A5" s="33" t="s">
        <v>363</v>
      </c>
      <c r="B5" s="20">
        <v>24</v>
      </c>
      <c r="C5" s="189" t="s">
        <v>359</v>
      </c>
      <c r="D5" s="383">
        <v>913</v>
      </c>
      <c r="E5" s="380"/>
      <c r="F5" s="380">
        <v>899</v>
      </c>
      <c r="G5" s="380"/>
      <c r="H5" s="380">
        <v>55</v>
      </c>
      <c r="I5" s="380"/>
      <c r="J5" s="380">
        <v>190</v>
      </c>
      <c r="K5" s="380"/>
      <c r="L5" s="380">
        <v>175</v>
      </c>
      <c r="M5" s="380"/>
      <c r="N5" s="380">
        <v>97</v>
      </c>
      <c r="O5" s="380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7.75" customHeight="1">
      <c r="A6" s="33"/>
      <c r="B6" s="20">
        <v>25</v>
      </c>
      <c r="C6" s="189"/>
      <c r="D6" s="383">
        <v>943</v>
      </c>
      <c r="E6" s="384"/>
      <c r="F6" s="380">
        <v>964</v>
      </c>
      <c r="G6" s="380"/>
      <c r="H6" s="380">
        <v>34</v>
      </c>
      <c r="I6" s="380"/>
      <c r="J6" s="380">
        <v>191</v>
      </c>
      <c r="K6" s="380"/>
      <c r="L6" s="380">
        <v>197</v>
      </c>
      <c r="M6" s="380"/>
      <c r="N6" s="380">
        <v>91</v>
      </c>
      <c r="O6" s="38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7.75" customHeight="1">
      <c r="A7" s="33"/>
      <c r="B7" s="20">
        <v>26</v>
      </c>
      <c r="C7" s="189"/>
      <c r="D7" s="383">
        <v>915</v>
      </c>
      <c r="E7" s="384"/>
      <c r="F7" s="380">
        <v>887</v>
      </c>
      <c r="G7" s="380"/>
      <c r="H7" s="380">
        <v>62</v>
      </c>
      <c r="I7" s="380"/>
      <c r="J7" s="380">
        <v>216</v>
      </c>
      <c r="K7" s="380"/>
      <c r="L7" s="380">
        <v>207</v>
      </c>
      <c r="M7" s="380"/>
      <c r="N7" s="380">
        <v>100</v>
      </c>
      <c r="O7" s="380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7.75" customHeight="1">
      <c r="A8" s="33"/>
      <c r="B8" s="20">
        <v>27</v>
      </c>
      <c r="C8" s="189"/>
      <c r="D8" s="383">
        <v>1085</v>
      </c>
      <c r="E8" s="384"/>
      <c r="F8" s="380">
        <v>1064</v>
      </c>
      <c r="G8" s="380"/>
      <c r="H8" s="380">
        <v>83</v>
      </c>
      <c r="I8" s="380"/>
      <c r="J8" s="380">
        <v>206</v>
      </c>
      <c r="K8" s="380"/>
      <c r="L8" s="380">
        <v>208</v>
      </c>
      <c r="M8" s="380"/>
      <c r="N8" s="380">
        <v>98</v>
      </c>
      <c r="O8" s="380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5" ht="27.75" customHeight="1">
      <c r="A9" s="33"/>
      <c r="B9" s="20">
        <v>28</v>
      </c>
      <c r="C9" s="189"/>
      <c r="D9" s="383">
        <v>1126</v>
      </c>
      <c r="E9" s="384"/>
      <c r="F9" s="380">
        <v>1149</v>
      </c>
      <c r="G9" s="380"/>
      <c r="H9" s="380">
        <v>60</v>
      </c>
      <c r="I9" s="380"/>
      <c r="J9" s="380">
        <v>200</v>
      </c>
      <c r="K9" s="380"/>
      <c r="L9" s="380">
        <v>207</v>
      </c>
      <c r="M9" s="380"/>
      <c r="N9" s="380">
        <v>91</v>
      </c>
      <c r="O9" s="380"/>
    </row>
    <row r="10" spans="1:15" ht="27.75" customHeight="1">
      <c r="A10" s="33"/>
      <c r="B10" s="20">
        <v>29</v>
      </c>
      <c r="C10" s="189"/>
      <c r="D10" s="383">
        <v>1018</v>
      </c>
      <c r="E10" s="384"/>
      <c r="F10" s="380">
        <v>1034</v>
      </c>
      <c r="G10" s="380"/>
      <c r="H10" s="380">
        <v>44</v>
      </c>
      <c r="I10" s="380"/>
      <c r="J10" s="380">
        <v>214</v>
      </c>
      <c r="K10" s="380"/>
      <c r="L10" s="380">
        <v>215</v>
      </c>
      <c r="M10" s="380"/>
      <c r="N10" s="380">
        <v>90</v>
      </c>
      <c r="O10" s="380"/>
    </row>
    <row r="11" spans="1:27" ht="27.75" customHeight="1">
      <c r="A11" s="33"/>
      <c r="B11" s="20">
        <v>30</v>
      </c>
      <c r="C11" s="189"/>
      <c r="D11" s="383">
        <v>1031</v>
      </c>
      <c r="E11" s="384"/>
      <c r="F11" s="380">
        <v>1036</v>
      </c>
      <c r="G11" s="380"/>
      <c r="H11" s="380">
        <v>39</v>
      </c>
      <c r="I11" s="380"/>
      <c r="J11" s="380">
        <v>161</v>
      </c>
      <c r="K11" s="380"/>
      <c r="L11" s="380">
        <v>184</v>
      </c>
      <c r="M11" s="380"/>
      <c r="N11" s="380">
        <v>67</v>
      </c>
      <c r="O11" s="380"/>
      <c r="P11"/>
      <c r="Q11"/>
      <c r="R11"/>
      <c r="S11"/>
      <c r="T11"/>
      <c r="U11"/>
      <c r="V11"/>
      <c r="W11"/>
      <c r="X11"/>
      <c r="Y11"/>
      <c r="Z11"/>
      <c r="AA11"/>
    </row>
    <row r="12" spans="1:27" ht="27.75" customHeight="1">
      <c r="A12" s="33" t="s">
        <v>357</v>
      </c>
      <c r="B12" s="20" t="s">
        <v>358</v>
      </c>
      <c r="C12" s="189" t="s">
        <v>359</v>
      </c>
      <c r="D12" s="383">
        <v>1166</v>
      </c>
      <c r="E12" s="384"/>
      <c r="F12" s="380">
        <v>1133</v>
      </c>
      <c r="G12" s="380"/>
      <c r="H12" s="380">
        <v>72</v>
      </c>
      <c r="I12" s="380"/>
      <c r="J12" s="380">
        <v>205</v>
      </c>
      <c r="K12" s="380"/>
      <c r="L12" s="380">
        <v>155</v>
      </c>
      <c r="M12" s="380"/>
      <c r="N12" s="380">
        <v>117</v>
      </c>
      <c r="O12" s="380"/>
      <c r="P12"/>
      <c r="Q12"/>
      <c r="R12"/>
      <c r="S12"/>
      <c r="T12"/>
      <c r="U12"/>
      <c r="V12"/>
      <c r="W12"/>
      <c r="X12"/>
      <c r="Y12"/>
      <c r="Z12"/>
      <c r="AA12"/>
    </row>
    <row r="13" spans="1:27" ht="27.75" customHeight="1">
      <c r="A13" s="46"/>
      <c r="B13" s="20">
        <v>2</v>
      </c>
      <c r="C13" s="189"/>
      <c r="D13" s="383">
        <v>1264</v>
      </c>
      <c r="E13" s="384"/>
      <c r="F13" s="380">
        <v>1218</v>
      </c>
      <c r="G13" s="380"/>
      <c r="H13" s="380">
        <v>118</v>
      </c>
      <c r="I13" s="380"/>
      <c r="J13" s="380">
        <v>180</v>
      </c>
      <c r="K13" s="380"/>
      <c r="L13" s="380">
        <v>190</v>
      </c>
      <c r="M13" s="380"/>
      <c r="N13" s="380">
        <v>107</v>
      </c>
      <c r="O13" s="380"/>
      <c r="P13"/>
      <c r="Q13"/>
      <c r="R13"/>
      <c r="S13"/>
      <c r="T13"/>
      <c r="U13"/>
      <c r="V13"/>
      <c r="W13"/>
      <c r="X13"/>
      <c r="Y13"/>
      <c r="Z13"/>
      <c r="AA13"/>
    </row>
    <row r="14" spans="1:27" ht="27.75" customHeight="1">
      <c r="A14" s="47"/>
      <c r="B14" s="27">
        <v>3</v>
      </c>
      <c r="C14" s="48"/>
      <c r="D14" s="385">
        <v>1298</v>
      </c>
      <c r="E14" s="386"/>
      <c r="F14" s="381">
        <v>1361</v>
      </c>
      <c r="G14" s="381"/>
      <c r="H14" s="381">
        <v>55</v>
      </c>
      <c r="I14" s="381"/>
      <c r="J14" s="381">
        <v>155</v>
      </c>
      <c r="K14" s="381"/>
      <c r="L14" s="381">
        <v>189</v>
      </c>
      <c r="M14" s="381"/>
      <c r="N14" s="381">
        <v>73</v>
      </c>
      <c r="O14" s="381"/>
      <c r="P14"/>
      <c r="Q14"/>
      <c r="R14"/>
      <c r="S14"/>
      <c r="T14"/>
      <c r="U14"/>
      <c r="V14"/>
      <c r="W14"/>
      <c r="X14"/>
      <c r="Y14"/>
      <c r="Z14"/>
      <c r="AA14"/>
    </row>
    <row r="15" spans="1:27" ht="13.5" customHeight="1">
      <c r="A15" s="163" t="s">
        <v>171</v>
      </c>
      <c r="B15" s="20"/>
      <c r="C15" s="189"/>
      <c r="D15" s="22"/>
      <c r="E15" s="22"/>
      <c r="F15" s="22"/>
      <c r="G15" s="22"/>
      <c r="H15" s="382"/>
      <c r="I15" s="382"/>
      <c r="J15" s="382"/>
      <c r="K15" s="382"/>
      <c r="L15" s="382"/>
      <c r="M15" s="382"/>
      <c r="N15" s="382"/>
      <c r="O15" s="38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15" ht="13.5">
      <c r="A16" s="201" t="s">
        <v>364</v>
      </c>
      <c r="H16" s="382"/>
      <c r="I16" s="382"/>
      <c r="J16" s="382"/>
      <c r="K16" s="382"/>
      <c r="L16" s="382"/>
      <c r="M16" s="382"/>
      <c r="N16" s="382"/>
      <c r="O16" s="382"/>
    </row>
  </sheetData>
  <sheetProtection selectLockedCells="1" selectUnlockedCells="1"/>
  <mergeCells count="77">
    <mergeCell ref="A3:C4"/>
    <mergeCell ref="D3:I3"/>
    <mergeCell ref="J3:O3"/>
    <mergeCell ref="D4:E4"/>
    <mergeCell ref="F4:G4"/>
    <mergeCell ref="H4:I4"/>
    <mergeCell ref="J4:K4"/>
    <mergeCell ref="L4:M4"/>
    <mergeCell ref="N4:O4"/>
    <mergeCell ref="D5:E5"/>
    <mergeCell ref="F5:G5"/>
    <mergeCell ref="H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D7:E7"/>
    <mergeCell ref="F7:G7"/>
    <mergeCell ref="H7:I7"/>
    <mergeCell ref="J7:K7"/>
    <mergeCell ref="L7:M7"/>
    <mergeCell ref="N7:O7"/>
    <mergeCell ref="D8:E8"/>
    <mergeCell ref="F8:G8"/>
    <mergeCell ref="H8:I8"/>
    <mergeCell ref="J8:K8"/>
    <mergeCell ref="L8:M8"/>
    <mergeCell ref="N8:O8"/>
    <mergeCell ref="D9:E9"/>
    <mergeCell ref="F9:G9"/>
    <mergeCell ref="H9:I9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1:E11"/>
    <mergeCell ref="F11:G11"/>
    <mergeCell ref="H11:I11"/>
    <mergeCell ref="J11:K11"/>
    <mergeCell ref="L11:M11"/>
    <mergeCell ref="N11:O11"/>
    <mergeCell ref="D12:E12"/>
    <mergeCell ref="D13:E13"/>
    <mergeCell ref="D14:E14"/>
    <mergeCell ref="F12:G12"/>
    <mergeCell ref="F13:G13"/>
    <mergeCell ref="F14:G14"/>
    <mergeCell ref="H12:I12"/>
    <mergeCell ref="H13:I13"/>
    <mergeCell ref="H14:I14"/>
    <mergeCell ref="H15:I15"/>
    <mergeCell ref="H16:I16"/>
    <mergeCell ref="J12:K12"/>
    <mergeCell ref="J13:K13"/>
    <mergeCell ref="J14:K14"/>
    <mergeCell ref="J15:K15"/>
    <mergeCell ref="J16:K16"/>
    <mergeCell ref="L12:M12"/>
    <mergeCell ref="L13:M13"/>
    <mergeCell ref="L14:M14"/>
    <mergeCell ref="L15:M15"/>
    <mergeCell ref="L16:M16"/>
    <mergeCell ref="N12:O12"/>
    <mergeCell ref="N13:O13"/>
    <mergeCell ref="N14:O14"/>
    <mergeCell ref="N15:O15"/>
    <mergeCell ref="N16:O16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6"/>
  <sheetViews>
    <sheetView showGridLines="0" zoomScalePageLayoutView="0" workbookViewId="0" topLeftCell="A1">
      <selection activeCell="D3" sqref="D3:F3"/>
    </sheetView>
  </sheetViews>
  <sheetFormatPr defaultColWidth="9.00390625" defaultRowHeight="13.5"/>
  <cols>
    <col min="1" max="1" width="5.75390625" style="12" customWidth="1"/>
    <col min="2" max="2" width="4.375" style="12" customWidth="1"/>
    <col min="3" max="3" width="5.125" style="13" customWidth="1"/>
    <col min="4" max="12" width="7.75390625" style="14" customWidth="1"/>
    <col min="13" max="20" width="3.625" style="14" customWidth="1"/>
    <col min="21" max="16384" width="9.00390625" style="14" customWidth="1"/>
  </cols>
  <sheetData>
    <row r="1" spans="1:256" ht="17.25">
      <c r="A1" s="197" t="s">
        <v>172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 s="15"/>
      <c r="B2" s="15"/>
      <c r="C2" s="15"/>
      <c r="D2" s="72"/>
      <c r="E2" s="72"/>
      <c r="F2" s="72"/>
      <c r="G2" s="72"/>
      <c r="H2" s="16"/>
      <c r="I2" s="16"/>
      <c r="J2" s="387" t="s">
        <v>360</v>
      </c>
      <c r="K2" s="387"/>
      <c r="L2" s="387"/>
      <c r="M2" s="72"/>
      <c r="N2" s="7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334" t="s">
        <v>31</v>
      </c>
      <c r="B3" s="334"/>
      <c r="C3" s="335"/>
      <c r="D3" s="326" t="s">
        <v>173</v>
      </c>
      <c r="E3" s="326"/>
      <c r="F3" s="326"/>
      <c r="G3" s="339" t="s">
        <v>174</v>
      </c>
      <c r="H3" s="339"/>
      <c r="I3" s="339"/>
      <c r="J3" s="388" t="s">
        <v>397</v>
      </c>
      <c r="K3" s="388"/>
      <c r="L3" s="389"/>
      <c r="M3" s="72"/>
      <c r="N3" s="7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7.75" customHeight="1">
      <c r="A4" s="336"/>
      <c r="B4" s="336"/>
      <c r="C4" s="337"/>
      <c r="D4" s="198" t="s">
        <v>175</v>
      </c>
      <c r="E4" s="198" t="s">
        <v>176</v>
      </c>
      <c r="F4" s="198" t="s">
        <v>177</v>
      </c>
      <c r="G4" s="198" t="s">
        <v>175</v>
      </c>
      <c r="H4" s="198" t="s">
        <v>176</v>
      </c>
      <c r="I4" s="198" t="s">
        <v>177</v>
      </c>
      <c r="J4" s="198" t="s">
        <v>175</v>
      </c>
      <c r="K4" s="198" t="s">
        <v>176</v>
      </c>
      <c r="L4" s="199" t="s">
        <v>177</v>
      </c>
      <c r="M4" s="72"/>
      <c r="N4" s="7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7.75" customHeight="1">
      <c r="A5" s="33" t="s">
        <v>363</v>
      </c>
      <c r="B5" s="20">
        <v>24</v>
      </c>
      <c r="C5" s="254" t="s">
        <v>359</v>
      </c>
      <c r="D5" s="195">
        <v>149</v>
      </c>
      <c r="E5" s="40">
        <v>164</v>
      </c>
      <c r="F5" s="40">
        <v>26</v>
      </c>
      <c r="G5" s="40">
        <v>130</v>
      </c>
      <c r="H5" s="40">
        <v>145</v>
      </c>
      <c r="I5" s="40">
        <v>23</v>
      </c>
      <c r="J5" s="40">
        <v>18</v>
      </c>
      <c r="K5" s="40">
        <v>18</v>
      </c>
      <c r="L5" s="40">
        <v>3</v>
      </c>
      <c r="M5" s="72"/>
      <c r="N5" s="72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7.75" customHeight="1">
      <c r="A6" s="33"/>
      <c r="B6" s="20">
        <v>25</v>
      </c>
      <c r="C6" s="254"/>
      <c r="D6" s="195">
        <v>175</v>
      </c>
      <c r="E6" s="40">
        <v>170</v>
      </c>
      <c r="F6" s="40">
        <v>31</v>
      </c>
      <c r="G6" s="40">
        <v>156</v>
      </c>
      <c r="H6" s="40">
        <v>148</v>
      </c>
      <c r="I6" s="40">
        <v>31</v>
      </c>
      <c r="J6" s="40">
        <v>19</v>
      </c>
      <c r="K6" s="40">
        <v>22</v>
      </c>
      <c r="L6" s="22" t="s">
        <v>43</v>
      </c>
      <c r="M6" s="72"/>
      <c r="N6" s="7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7.75" customHeight="1">
      <c r="A7" s="33"/>
      <c r="B7" s="20">
        <v>26</v>
      </c>
      <c r="C7" s="254"/>
      <c r="D7" s="195">
        <v>129</v>
      </c>
      <c r="E7" s="40">
        <v>123</v>
      </c>
      <c r="F7" s="40">
        <v>37</v>
      </c>
      <c r="G7" s="40">
        <v>99</v>
      </c>
      <c r="H7" s="40">
        <v>104</v>
      </c>
      <c r="I7" s="40">
        <v>26</v>
      </c>
      <c r="J7" s="40">
        <v>29</v>
      </c>
      <c r="K7" s="40">
        <v>18</v>
      </c>
      <c r="L7" s="40">
        <v>11</v>
      </c>
      <c r="M7" s="72"/>
      <c r="N7" s="7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7.75" customHeight="1">
      <c r="A8" s="33"/>
      <c r="B8" s="20">
        <v>27</v>
      </c>
      <c r="C8" s="254"/>
      <c r="D8" s="195">
        <v>105</v>
      </c>
      <c r="E8" s="40">
        <v>131</v>
      </c>
      <c r="F8" s="40">
        <v>11</v>
      </c>
      <c r="G8" s="40">
        <v>90</v>
      </c>
      <c r="H8" s="40">
        <v>108</v>
      </c>
      <c r="I8" s="40">
        <v>8</v>
      </c>
      <c r="J8" s="40">
        <v>15</v>
      </c>
      <c r="K8" s="40">
        <v>23</v>
      </c>
      <c r="L8" s="40">
        <v>3</v>
      </c>
      <c r="M8" s="72"/>
      <c r="N8" s="72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2" ht="27.75" customHeight="1">
      <c r="A9" s="33"/>
      <c r="B9" s="20">
        <v>28</v>
      </c>
      <c r="C9" s="254"/>
      <c r="D9" s="195">
        <v>95</v>
      </c>
      <c r="E9" s="40">
        <v>97</v>
      </c>
      <c r="F9" s="40">
        <v>9</v>
      </c>
      <c r="G9" s="40">
        <v>74</v>
      </c>
      <c r="H9" s="40">
        <v>76</v>
      </c>
      <c r="I9" s="40">
        <v>6</v>
      </c>
      <c r="J9" s="40">
        <v>21</v>
      </c>
      <c r="K9" s="40">
        <v>21</v>
      </c>
      <c r="L9" s="40">
        <v>3</v>
      </c>
    </row>
    <row r="10" spans="1:12" ht="27.75" customHeight="1">
      <c r="A10" s="33"/>
      <c r="B10" s="20">
        <v>29</v>
      </c>
      <c r="C10" s="254"/>
      <c r="D10" s="195">
        <v>76</v>
      </c>
      <c r="E10" s="40">
        <v>68</v>
      </c>
      <c r="F10" s="40">
        <v>17</v>
      </c>
      <c r="G10" s="40">
        <v>69</v>
      </c>
      <c r="H10" s="40">
        <v>60</v>
      </c>
      <c r="I10" s="40">
        <v>15</v>
      </c>
      <c r="J10" s="40">
        <v>7</v>
      </c>
      <c r="K10" s="40">
        <v>8</v>
      </c>
      <c r="L10" s="40">
        <v>2</v>
      </c>
    </row>
    <row r="11" spans="1:18" ht="27.75" customHeight="1">
      <c r="A11" s="33"/>
      <c r="B11" s="20">
        <v>30</v>
      </c>
      <c r="C11" s="254"/>
      <c r="D11" s="195">
        <v>77</v>
      </c>
      <c r="E11" s="40">
        <v>78</v>
      </c>
      <c r="F11" s="40">
        <v>16</v>
      </c>
      <c r="G11" s="40">
        <v>60</v>
      </c>
      <c r="H11" s="40">
        <v>66</v>
      </c>
      <c r="I11" s="40">
        <v>9</v>
      </c>
      <c r="J11" s="40">
        <v>17</v>
      </c>
      <c r="K11" s="40">
        <v>12</v>
      </c>
      <c r="L11" s="40">
        <v>7</v>
      </c>
      <c r="M11" s="72"/>
      <c r="N11" s="72"/>
      <c r="O11"/>
      <c r="P11"/>
      <c r="Q11"/>
      <c r="R11"/>
    </row>
    <row r="12" spans="1:18" ht="27.75" customHeight="1">
      <c r="A12" s="33" t="s">
        <v>357</v>
      </c>
      <c r="B12" s="20" t="s">
        <v>358</v>
      </c>
      <c r="C12" s="254" t="s">
        <v>359</v>
      </c>
      <c r="D12" s="195">
        <v>56</v>
      </c>
      <c r="E12" s="40">
        <v>63</v>
      </c>
      <c r="F12" s="40">
        <v>9</v>
      </c>
      <c r="G12" s="40">
        <v>53</v>
      </c>
      <c r="H12" s="40">
        <v>54</v>
      </c>
      <c r="I12" s="40">
        <v>8</v>
      </c>
      <c r="J12" s="40">
        <v>3</v>
      </c>
      <c r="K12" s="40">
        <v>9</v>
      </c>
      <c r="L12" s="40">
        <v>1</v>
      </c>
      <c r="M12" s="72"/>
      <c r="N12" s="72"/>
      <c r="O12"/>
      <c r="P12"/>
      <c r="Q12"/>
      <c r="R12"/>
    </row>
    <row r="13" spans="1:18" ht="27.75" customHeight="1">
      <c r="A13" s="46"/>
      <c r="B13" s="20">
        <v>2</v>
      </c>
      <c r="C13" s="189"/>
      <c r="D13" s="195">
        <v>55</v>
      </c>
      <c r="E13" s="40">
        <v>57</v>
      </c>
      <c r="F13" s="40">
        <v>7</v>
      </c>
      <c r="G13" s="40">
        <v>48</v>
      </c>
      <c r="H13" s="40">
        <v>51</v>
      </c>
      <c r="I13" s="40">
        <v>5</v>
      </c>
      <c r="J13" s="40">
        <v>7</v>
      </c>
      <c r="K13" s="40">
        <v>6</v>
      </c>
      <c r="L13" s="40">
        <v>2</v>
      </c>
      <c r="M13" s="72"/>
      <c r="N13" s="72"/>
      <c r="O13"/>
      <c r="P13"/>
      <c r="Q13"/>
      <c r="R13"/>
    </row>
    <row r="14" spans="1:18" ht="27.75" customHeight="1">
      <c r="A14" s="190"/>
      <c r="B14" s="191">
        <v>3</v>
      </c>
      <c r="C14" s="192"/>
      <c r="D14" s="196">
        <v>40</v>
      </c>
      <c r="E14" s="193">
        <v>43</v>
      </c>
      <c r="F14" s="193">
        <v>4</v>
      </c>
      <c r="G14" s="193">
        <v>34</v>
      </c>
      <c r="H14" s="193">
        <v>36</v>
      </c>
      <c r="I14" s="193">
        <v>3</v>
      </c>
      <c r="J14" s="193">
        <v>6</v>
      </c>
      <c r="K14" s="193">
        <v>7</v>
      </c>
      <c r="L14" s="193">
        <v>1</v>
      </c>
      <c r="M14" s="72"/>
      <c r="N14" s="72"/>
      <c r="O14"/>
      <c r="P14"/>
      <c r="Q14"/>
      <c r="R14"/>
    </row>
    <row r="15" spans="1:18" ht="13.5" customHeight="1">
      <c r="A15" s="163" t="s">
        <v>171</v>
      </c>
      <c r="B15" s="20"/>
      <c r="C15" s="189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7" ht="13.5">
      <c r="A16" s="201" t="s">
        <v>364</v>
      </c>
      <c r="Q16" s="84"/>
    </row>
  </sheetData>
  <sheetProtection selectLockedCells="1" selectUnlockedCells="1"/>
  <mergeCells count="5">
    <mergeCell ref="J2:L2"/>
    <mergeCell ref="A3:C4"/>
    <mergeCell ref="D3:F3"/>
    <mergeCell ref="G3:I3"/>
    <mergeCell ref="J3:L3"/>
  </mergeCells>
  <printOptions horizontalCentered="1"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4"/>
  <sheetViews>
    <sheetView showGridLines="0" zoomScale="85" zoomScaleNormal="85" zoomScalePageLayoutView="0" workbookViewId="0" topLeftCell="A1">
      <selection activeCell="A3" sqref="A3:C4"/>
    </sheetView>
  </sheetViews>
  <sheetFormatPr defaultColWidth="9.00390625" defaultRowHeight="13.5"/>
  <cols>
    <col min="1" max="1" width="7.75390625" style="14" customWidth="1"/>
    <col min="2" max="2" width="7.75390625" style="84" customWidth="1"/>
    <col min="3" max="12" width="7.75390625" style="14" customWidth="1"/>
    <col min="13" max="20" width="3.625" style="14" customWidth="1"/>
    <col min="21" max="16384" width="9.00390625" style="14" customWidth="1"/>
  </cols>
  <sheetData>
    <row r="1" spans="1:256" ht="17.25">
      <c r="A1" s="208" t="s">
        <v>178</v>
      </c>
      <c r="B1" s="72"/>
      <c r="C1" s="72"/>
      <c r="D1" s="72"/>
      <c r="E1" s="72"/>
      <c r="F1" s="72"/>
      <c r="G1" s="72"/>
      <c r="H1" s="72"/>
      <c r="I1" s="72"/>
      <c r="J1" s="85"/>
      <c r="K1" s="85"/>
      <c r="L1" s="85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ht="13.5">
      <c r="A2" s="72"/>
      <c r="B2" s="72"/>
      <c r="C2" s="72"/>
      <c r="D2" s="72"/>
      <c r="E2" s="72"/>
      <c r="F2" s="72"/>
      <c r="G2" s="72"/>
      <c r="H2" s="72"/>
      <c r="I2" s="72"/>
      <c r="J2" s="310" t="s">
        <v>360</v>
      </c>
      <c r="K2" s="310"/>
      <c r="L2" s="310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ht="39.75" customHeight="1">
      <c r="A3" s="390" t="s">
        <v>179</v>
      </c>
      <c r="B3" s="390"/>
      <c r="C3" s="390"/>
      <c r="D3" s="391" t="s">
        <v>180</v>
      </c>
      <c r="E3" s="391"/>
      <c r="F3" s="391"/>
      <c r="G3" s="312" t="s">
        <v>181</v>
      </c>
      <c r="H3" s="312"/>
      <c r="I3" s="312"/>
      <c r="J3" s="312"/>
      <c r="K3" s="312"/>
      <c r="L3" s="313" t="s">
        <v>182</v>
      </c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ht="46.5" customHeight="1">
      <c r="A4" s="390"/>
      <c r="B4" s="390"/>
      <c r="C4" s="390"/>
      <c r="D4" s="169" t="s">
        <v>155</v>
      </c>
      <c r="E4" s="169" t="s">
        <v>183</v>
      </c>
      <c r="F4" s="169" t="s">
        <v>175</v>
      </c>
      <c r="G4" s="169" t="s">
        <v>155</v>
      </c>
      <c r="H4" s="169" t="s">
        <v>184</v>
      </c>
      <c r="I4" s="169" t="s">
        <v>185</v>
      </c>
      <c r="J4" s="169" t="s">
        <v>186</v>
      </c>
      <c r="K4" s="169" t="s">
        <v>187</v>
      </c>
      <c r="L4" s="313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ht="18" customHeight="1">
      <c r="A5" s="81"/>
      <c r="B5" s="81"/>
      <c r="C5" s="81"/>
      <c r="D5" s="244" t="s">
        <v>57</v>
      </c>
      <c r="E5" s="44" t="s">
        <v>57</v>
      </c>
      <c r="F5" s="44" t="s">
        <v>57</v>
      </c>
      <c r="G5" s="44" t="s">
        <v>57</v>
      </c>
      <c r="H5" s="44" t="s">
        <v>57</v>
      </c>
      <c r="I5" s="44" t="s">
        <v>57</v>
      </c>
      <c r="J5" s="44" t="s">
        <v>57</v>
      </c>
      <c r="K5" s="44" t="s">
        <v>57</v>
      </c>
      <c r="L5" s="44" t="s">
        <v>57</v>
      </c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ht="33.75" customHeight="1">
      <c r="A6" s="35" t="s">
        <v>41</v>
      </c>
      <c r="B6" s="84">
        <v>16</v>
      </c>
      <c r="C6" s="264" t="s">
        <v>42</v>
      </c>
      <c r="D6" s="219">
        <v>3377</v>
      </c>
      <c r="E6" s="218">
        <v>17</v>
      </c>
      <c r="F6" s="218">
        <v>3360</v>
      </c>
      <c r="G6" s="218">
        <v>3375</v>
      </c>
      <c r="H6" s="218">
        <v>1486</v>
      </c>
      <c r="I6" s="218">
        <v>1103</v>
      </c>
      <c r="J6" s="218">
        <v>5</v>
      </c>
      <c r="K6" s="218">
        <v>781</v>
      </c>
      <c r="L6" s="218">
        <v>2</v>
      </c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ht="33.75" customHeight="1">
      <c r="A7" s="264"/>
      <c r="B7" s="84">
        <v>17</v>
      </c>
      <c r="C7" s="264"/>
      <c r="D7" s="219">
        <v>3306</v>
      </c>
      <c r="E7" s="218">
        <v>2</v>
      </c>
      <c r="F7" s="218">
        <v>3304</v>
      </c>
      <c r="G7" s="218">
        <v>3304</v>
      </c>
      <c r="H7" s="218">
        <v>1453</v>
      </c>
      <c r="I7" s="218">
        <v>1168</v>
      </c>
      <c r="J7" s="218">
        <v>4</v>
      </c>
      <c r="K7" s="218">
        <v>679</v>
      </c>
      <c r="L7" s="218">
        <v>2</v>
      </c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ht="33.75" customHeight="1">
      <c r="A8" s="15"/>
      <c r="B8" s="81">
        <v>18</v>
      </c>
      <c r="C8" s="15"/>
      <c r="D8" s="219">
        <v>2986</v>
      </c>
      <c r="E8" s="218">
        <v>2</v>
      </c>
      <c r="F8" s="218">
        <v>2984</v>
      </c>
      <c r="G8" s="218">
        <v>2983</v>
      </c>
      <c r="H8" s="218">
        <v>1381</v>
      </c>
      <c r="I8" s="218">
        <v>962</v>
      </c>
      <c r="J8" s="218" t="s">
        <v>43</v>
      </c>
      <c r="K8" s="218">
        <v>640</v>
      </c>
      <c r="L8" s="218">
        <v>3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ht="33.75" customHeight="1">
      <c r="A9" s="15"/>
      <c r="B9" s="81">
        <v>19</v>
      </c>
      <c r="C9" s="15"/>
      <c r="D9" s="219">
        <v>2812</v>
      </c>
      <c r="E9" s="218">
        <v>3</v>
      </c>
      <c r="F9" s="218">
        <v>2809</v>
      </c>
      <c r="G9" s="218">
        <v>2809</v>
      </c>
      <c r="H9" s="218">
        <v>1351</v>
      </c>
      <c r="I9" s="218">
        <v>915</v>
      </c>
      <c r="J9" s="218">
        <v>1</v>
      </c>
      <c r="K9" s="218">
        <v>542</v>
      </c>
      <c r="L9" s="218">
        <v>3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ht="33.75" customHeight="1">
      <c r="A10" s="15"/>
      <c r="B10" s="81">
        <v>20</v>
      </c>
      <c r="C10" s="15"/>
      <c r="D10" s="219">
        <v>2528</v>
      </c>
      <c r="E10" s="218">
        <v>3</v>
      </c>
      <c r="F10" s="218">
        <v>2525</v>
      </c>
      <c r="G10" s="218">
        <v>2514</v>
      </c>
      <c r="H10" s="218">
        <v>1212</v>
      </c>
      <c r="I10" s="218">
        <v>754</v>
      </c>
      <c r="J10" s="218">
        <v>1</v>
      </c>
      <c r="K10" s="218">
        <v>547</v>
      </c>
      <c r="L10" s="218">
        <v>14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256" ht="33.75" customHeight="1">
      <c r="A11" s="15"/>
      <c r="B11" s="81">
        <v>21</v>
      </c>
      <c r="C11" s="15"/>
      <c r="D11" s="219">
        <v>2607</v>
      </c>
      <c r="E11" s="218">
        <v>14</v>
      </c>
      <c r="F11" s="218">
        <v>2593</v>
      </c>
      <c r="G11" s="218">
        <v>2603</v>
      </c>
      <c r="H11" s="218">
        <v>1183</v>
      </c>
      <c r="I11" s="218">
        <v>776</v>
      </c>
      <c r="J11" s="218">
        <v>2</v>
      </c>
      <c r="K11" s="218">
        <v>642</v>
      </c>
      <c r="L11" s="218">
        <v>4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ht="33.75" customHeight="1">
      <c r="A12" s="15"/>
      <c r="B12" s="81">
        <v>22</v>
      </c>
      <c r="C12" s="15"/>
      <c r="D12" s="219">
        <v>2289</v>
      </c>
      <c r="E12" s="218">
        <v>4</v>
      </c>
      <c r="F12" s="218">
        <v>2285</v>
      </c>
      <c r="G12" s="218">
        <v>2285</v>
      </c>
      <c r="H12" s="218">
        <v>1128</v>
      </c>
      <c r="I12" s="218">
        <v>577</v>
      </c>
      <c r="J12" s="218" t="s">
        <v>43</v>
      </c>
      <c r="K12" s="218">
        <v>580</v>
      </c>
      <c r="L12" s="218">
        <v>4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256" ht="33.75" customHeight="1">
      <c r="A13" s="15"/>
      <c r="B13" s="81">
        <v>23</v>
      </c>
      <c r="C13" s="15"/>
      <c r="D13" s="219">
        <v>2182</v>
      </c>
      <c r="E13" s="218">
        <v>4</v>
      </c>
      <c r="F13" s="218">
        <v>2178</v>
      </c>
      <c r="G13" s="218">
        <v>2149</v>
      </c>
      <c r="H13" s="218">
        <v>1148</v>
      </c>
      <c r="I13" s="218">
        <v>481</v>
      </c>
      <c r="J13" s="218">
        <v>3</v>
      </c>
      <c r="K13" s="218">
        <v>517</v>
      </c>
      <c r="L13" s="218">
        <v>33</v>
      </c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ht="33.75" customHeight="1">
      <c r="A14" s="15"/>
      <c r="B14" s="81">
        <v>24</v>
      </c>
      <c r="C14" s="15"/>
      <c r="D14" s="219">
        <v>2018</v>
      </c>
      <c r="E14" s="218">
        <v>33</v>
      </c>
      <c r="F14" s="218">
        <v>1985</v>
      </c>
      <c r="G14" s="218">
        <v>1979</v>
      </c>
      <c r="H14" s="218">
        <v>1043</v>
      </c>
      <c r="I14" s="218">
        <v>516</v>
      </c>
      <c r="J14" s="218">
        <v>3</v>
      </c>
      <c r="K14" s="218">
        <v>417</v>
      </c>
      <c r="L14" s="218">
        <v>39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ht="33.75" customHeight="1">
      <c r="A15" s="15"/>
      <c r="B15" s="81">
        <v>25</v>
      </c>
      <c r="C15" s="15"/>
      <c r="D15" s="219">
        <v>1799</v>
      </c>
      <c r="E15" s="218">
        <v>39</v>
      </c>
      <c r="F15" s="218">
        <v>1760</v>
      </c>
      <c r="G15" s="218">
        <v>1773</v>
      </c>
      <c r="H15" s="218">
        <v>950</v>
      </c>
      <c r="I15" s="218">
        <v>445</v>
      </c>
      <c r="J15" s="218">
        <v>1</v>
      </c>
      <c r="K15" s="218">
        <v>377</v>
      </c>
      <c r="L15" s="218">
        <v>26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1:256" ht="33.75" customHeight="1">
      <c r="A16" s="15"/>
      <c r="B16" s="81">
        <v>26</v>
      </c>
      <c r="C16" s="15"/>
      <c r="D16" s="219">
        <v>1674</v>
      </c>
      <c r="E16" s="218">
        <v>26</v>
      </c>
      <c r="F16" s="218">
        <v>1648</v>
      </c>
      <c r="G16" s="218">
        <v>1661</v>
      </c>
      <c r="H16" s="218">
        <v>957</v>
      </c>
      <c r="I16" s="218">
        <v>371</v>
      </c>
      <c r="J16" s="218">
        <v>2</v>
      </c>
      <c r="K16" s="218">
        <v>331</v>
      </c>
      <c r="L16" s="218">
        <v>13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56" ht="33.75" customHeight="1">
      <c r="A17" s="15"/>
      <c r="B17" s="81">
        <v>27</v>
      </c>
      <c r="C17" s="15"/>
      <c r="D17" s="219">
        <v>1633</v>
      </c>
      <c r="E17" s="218">
        <v>13</v>
      </c>
      <c r="F17" s="218">
        <v>1620</v>
      </c>
      <c r="G17" s="218">
        <v>1603</v>
      </c>
      <c r="H17" s="218">
        <v>877</v>
      </c>
      <c r="I17" s="218">
        <v>388</v>
      </c>
      <c r="J17" s="218">
        <v>1</v>
      </c>
      <c r="K17" s="218">
        <v>337</v>
      </c>
      <c r="L17" s="218">
        <v>30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</row>
    <row r="18" spans="1:12" ht="33.75" customHeight="1">
      <c r="A18" s="15"/>
      <c r="B18" s="81">
        <v>28</v>
      </c>
      <c r="C18" s="15"/>
      <c r="D18" s="219">
        <v>1618</v>
      </c>
      <c r="E18" s="218">
        <v>30</v>
      </c>
      <c r="F18" s="218">
        <v>1588</v>
      </c>
      <c r="G18" s="218">
        <v>1602</v>
      </c>
      <c r="H18" s="218">
        <v>944</v>
      </c>
      <c r="I18" s="218">
        <v>313</v>
      </c>
      <c r="J18" s="218" t="s">
        <v>43</v>
      </c>
      <c r="K18" s="218">
        <v>345</v>
      </c>
      <c r="L18" s="218">
        <v>16</v>
      </c>
    </row>
    <row r="19" spans="1:12" ht="33.75" customHeight="1">
      <c r="A19" s="15"/>
      <c r="B19" s="81">
        <v>29</v>
      </c>
      <c r="C19" s="15"/>
      <c r="D19" s="219">
        <v>1490</v>
      </c>
      <c r="E19" s="218">
        <v>16</v>
      </c>
      <c r="F19" s="218">
        <v>1474</v>
      </c>
      <c r="G19" s="218">
        <v>1473</v>
      </c>
      <c r="H19" s="218">
        <v>850</v>
      </c>
      <c r="I19" s="218">
        <v>316</v>
      </c>
      <c r="J19" s="218">
        <v>3</v>
      </c>
      <c r="K19" s="218">
        <v>304</v>
      </c>
      <c r="L19" s="218">
        <v>17</v>
      </c>
    </row>
    <row r="20" spans="1:12" ht="33.75" customHeight="1">
      <c r="A20" s="15"/>
      <c r="B20" s="81">
        <v>30</v>
      </c>
      <c r="C20" s="15"/>
      <c r="D20" s="219">
        <v>1385</v>
      </c>
      <c r="E20" s="218">
        <v>17</v>
      </c>
      <c r="F20" s="218">
        <v>1368</v>
      </c>
      <c r="G20" s="218">
        <v>1361</v>
      </c>
      <c r="H20" s="218">
        <v>822</v>
      </c>
      <c r="I20" s="218">
        <v>286</v>
      </c>
      <c r="J20" s="218">
        <v>1</v>
      </c>
      <c r="K20" s="218">
        <v>252</v>
      </c>
      <c r="L20" s="218">
        <v>24</v>
      </c>
    </row>
    <row r="21" spans="1:12" ht="33.75" customHeight="1">
      <c r="A21" s="44" t="s">
        <v>44</v>
      </c>
      <c r="B21" s="81" t="s">
        <v>45</v>
      </c>
      <c r="C21" s="15" t="s">
        <v>42</v>
      </c>
      <c r="D21" s="219">
        <v>1192</v>
      </c>
      <c r="E21" s="218">
        <v>24</v>
      </c>
      <c r="F21" s="218">
        <v>11686</v>
      </c>
      <c r="G21" s="218">
        <v>1158</v>
      </c>
      <c r="H21" s="218">
        <v>681</v>
      </c>
      <c r="I21" s="218">
        <v>251</v>
      </c>
      <c r="J21" s="218">
        <v>1</v>
      </c>
      <c r="K21" s="218">
        <v>225</v>
      </c>
      <c r="L21" s="218">
        <v>34</v>
      </c>
    </row>
    <row r="22" spans="1:12" ht="33.75" customHeight="1">
      <c r="A22" s="15"/>
      <c r="B22" s="81">
        <v>2</v>
      </c>
      <c r="C22" s="15"/>
      <c r="D22" s="219">
        <v>1021</v>
      </c>
      <c r="E22" s="218">
        <v>34</v>
      </c>
      <c r="F22" s="218">
        <v>987</v>
      </c>
      <c r="G22" s="218">
        <v>981</v>
      </c>
      <c r="H22" s="218">
        <v>523</v>
      </c>
      <c r="I22" s="218">
        <v>262</v>
      </c>
      <c r="J22" s="218">
        <v>2</v>
      </c>
      <c r="K22" s="218">
        <v>194</v>
      </c>
      <c r="L22" s="218">
        <v>40</v>
      </c>
    </row>
    <row r="23" spans="1:12" ht="33.75" customHeight="1">
      <c r="A23" s="54"/>
      <c r="B23" s="86">
        <v>3</v>
      </c>
      <c r="C23" s="54"/>
      <c r="D23" s="220">
        <v>1035</v>
      </c>
      <c r="E23" s="221">
        <v>40</v>
      </c>
      <c r="F23" s="221">
        <v>995</v>
      </c>
      <c r="G23" s="221">
        <v>1024</v>
      </c>
      <c r="H23" s="221">
        <v>604</v>
      </c>
      <c r="I23" s="221">
        <v>254</v>
      </c>
      <c r="J23" s="221" t="s">
        <v>43</v>
      </c>
      <c r="K23" s="221">
        <v>166</v>
      </c>
      <c r="L23" s="221">
        <v>11</v>
      </c>
    </row>
    <row r="24" spans="1:3" ht="16.5" customHeight="1">
      <c r="A24" s="201" t="s">
        <v>188</v>
      </c>
      <c r="B24" s="12"/>
      <c r="C24" s="13"/>
    </row>
  </sheetData>
  <sheetProtection selectLockedCells="1" selectUnlockedCells="1"/>
  <mergeCells count="5">
    <mergeCell ref="J2:L2"/>
    <mergeCell ref="A3:C4"/>
    <mergeCell ref="D3:F3"/>
    <mergeCell ref="G3:K3"/>
    <mergeCell ref="L3:L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4"/>
  <sheetViews>
    <sheetView showGridLines="0" zoomScalePageLayoutView="0" workbookViewId="0" topLeftCell="A1">
      <selection activeCell="H9" sqref="H9"/>
    </sheetView>
  </sheetViews>
  <sheetFormatPr defaultColWidth="9.00390625" defaultRowHeight="13.5"/>
  <cols>
    <col min="1" max="1" width="7.75390625" style="12" customWidth="1"/>
    <col min="2" max="2" width="6.625" style="12" customWidth="1"/>
    <col min="3" max="3" width="7.75390625" style="13" customWidth="1"/>
    <col min="4" max="6" width="23.875" style="14" customWidth="1"/>
    <col min="7" max="16384" width="9.00390625" style="14" customWidth="1"/>
  </cols>
  <sheetData>
    <row r="1" spans="1:256" ht="17.25">
      <c r="A1" s="197" t="s">
        <v>189</v>
      </c>
      <c r="B1" s="265"/>
      <c r="C1" s="266"/>
      <c r="D1" s="267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ht="13.5" customHeight="1">
      <c r="A2" s="87"/>
      <c r="B2" s="72"/>
      <c r="C2" s="72"/>
      <c r="D2" s="72"/>
      <c r="E2" s="72"/>
      <c r="F2" s="35" t="s">
        <v>360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7" s="84" customFormat="1" ht="54" customHeight="1">
      <c r="A3" s="392" t="s">
        <v>179</v>
      </c>
      <c r="B3" s="392"/>
      <c r="C3" s="392"/>
      <c r="D3" s="268" t="s">
        <v>190</v>
      </c>
      <c r="E3" s="269" t="s">
        <v>398</v>
      </c>
      <c r="F3" s="270" t="s">
        <v>399</v>
      </c>
      <c r="G3" s="81"/>
    </row>
    <row r="4" spans="1:7" ht="22.5" customHeight="1">
      <c r="A4" s="33" t="s">
        <v>41</v>
      </c>
      <c r="B4" s="20">
        <v>24</v>
      </c>
      <c r="C4" s="189" t="s">
        <v>42</v>
      </c>
      <c r="D4" s="88">
        <v>8573</v>
      </c>
      <c r="E4" s="89">
        <v>251128</v>
      </c>
      <c r="F4" s="90">
        <f aca="true" t="shared" si="0" ref="F4:F9">(E4/D4)/365</f>
        <v>0.08025451041738238</v>
      </c>
      <c r="G4" s="72"/>
    </row>
    <row r="5" spans="1:7" ht="22.5" customHeight="1">
      <c r="A5" s="200"/>
      <c r="B5" s="20">
        <v>25</v>
      </c>
      <c r="C5" s="189"/>
      <c r="D5" s="91">
        <v>8454</v>
      </c>
      <c r="E5" s="89">
        <v>246421</v>
      </c>
      <c r="F5" s="90">
        <f t="shared" si="0"/>
        <v>0.07985876832236341</v>
      </c>
      <c r="G5" s="72"/>
    </row>
    <row r="6" spans="1:7" ht="22.5" customHeight="1">
      <c r="A6" s="200"/>
      <c r="B6" s="20">
        <v>26</v>
      </c>
      <c r="C6" s="189"/>
      <c r="D6" s="91">
        <v>8302</v>
      </c>
      <c r="E6" s="89">
        <v>269792</v>
      </c>
      <c r="F6" s="90">
        <f t="shared" si="0"/>
        <v>0.08903350570748755</v>
      </c>
      <c r="G6" s="72"/>
    </row>
    <row r="7" spans="1:7" ht="22.5" customHeight="1">
      <c r="A7" s="200"/>
      <c r="B7" s="20">
        <v>27</v>
      </c>
      <c r="C7" s="189"/>
      <c r="D7" s="91">
        <v>8176</v>
      </c>
      <c r="E7" s="89">
        <v>264035</v>
      </c>
      <c r="F7" s="90">
        <f t="shared" si="0"/>
        <v>0.08847646301906013</v>
      </c>
      <c r="G7" s="72"/>
    </row>
    <row r="8" spans="1:7" ht="22.5" customHeight="1">
      <c r="A8" s="200"/>
      <c r="B8" s="20">
        <v>28</v>
      </c>
      <c r="C8" s="189"/>
      <c r="D8" s="91">
        <v>8089</v>
      </c>
      <c r="E8" s="89">
        <v>273730</v>
      </c>
      <c r="F8" s="90">
        <f t="shared" si="0"/>
        <v>0.09271173265909903</v>
      </c>
      <c r="G8" s="72"/>
    </row>
    <row r="9" spans="1:7" ht="22.5" customHeight="1">
      <c r="A9" s="200"/>
      <c r="B9" s="20">
        <v>29</v>
      </c>
      <c r="C9" s="189"/>
      <c r="D9" s="91">
        <v>7942</v>
      </c>
      <c r="E9" s="89">
        <v>286666</v>
      </c>
      <c r="F9" s="90">
        <f t="shared" si="0"/>
        <v>0.09889024192519051</v>
      </c>
      <c r="G9" s="72"/>
    </row>
    <row r="10" spans="1:7" ht="22.5" customHeight="1">
      <c r="A10" s="200"/>
      <c r="B10" s="20">
        <v>30</v>
      </c>
      <c r="C10" s="189"/>
      <c r="D10" s="91">
        <v>7831</v>
      </c>
      <c r="E10" s="89">
        <v>272756</v>
      </c>
      <c r="F10" s="90">
        <v>0.1</v>
      </c>
      <c r="G10" s="72"/>
    </row>
    <row r="11" spans="1:7" ht="22.5" customHeight="1">
      <c r="A11" s="33" t="s">
        <v>44</v>
      </c>
      <c r="B11" s="20" t="s">
        <v>45</v>
      </c>
      <c r="C11" s="189" t="s">
        <v>42</v>
      </c>
      <c r="D11" s="92">
        <v>7736</v>
      </c>
      <c r="E11" s="93">
        <v>274604</v>
      </c>
      <c r="F11" s="94">
        <v>0.1</v>
      </c>
      <c r="G11" s="72"/>
    </row>
    <row r="12" spans="1:7" ht="22.5" customHeight="1">
      <c r="A12" s="200"/>
      <c r="B12" s="20">
        <v>2</v>
      </c>
      <c r="C12" s="189"/>
      <c r="D12" s="92">
        <v>7605</v>
      </c>
      <c r="E12" s="93">
        <v>261416</v>
      </c>
      <c r="F12" s="94">
        <v>0.09</v>
      </c>
      <c r="G12" s="72"/>
    </row>
    <row r="13" spans="1:7" ht="22.5" customHeight="1">
      <c r="A13" s="26"/>
      <c r="B13" s="27">
        <v>3</v>
      </c>
      <c r="C13" s="48"/>
      <c r="D13" s="95">
        <v>7457</v>
      </c>
      <c r="E13" s="96">
        <v>267108</v>
      </c>
      <c r="F13" s="97">
        <v>0.1</v>
      </c>
      <c r="G13" s="72"/>
    </row>
    <row r="14" spans="1:7" ht="13.5">
      <c r="A14" s="12" t="s">
        <v>191</v>
      </c>
      <c r="D14" s="15"/>
      <c r="E14" s="15"/>
      <c r="F14" s="15"/>
      <c r="G14" s="271"/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2" customWidth="1"/>
    <col min="2" max="2" width="3.375" style="12" customWidth="1"/>
    <col min="3" max="3" width="5.125" style="13" customWidth="1"/>
    <col min="4" max="10" width="10.75390625" style="14" customWidth="1"/>
    <col min="11" max="16384" width="9.00390625" style="14" customWidth="1"/>
  </cols>
  <sheetData>
    <row r="1" spans="1:256" ht="17.25">
      <c r="A1" s="197" t="s">
        <v>192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ht="13.5" customHeight="1">
      <c r="A2" s="98"/>
      <c r="B2" s="98"/>
      <c r="C2" s="72"/>
      <c r="D2" s="72"/>
      <c r="E2" s="72"/>
      <c r="F2" s="72"/>
      <c r="G2" s="72"/>
      <c r="H2" s="310" t="s">
        <v>400</v>
      </c>
      <c r="I2" s="310"/>
      <c r="J2" s="310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10" s="57" customFormat="1" ht="24.75" customHeight="1">
      <c r="A3" s="311" t="s">
        <v>31</v>
      </c>
      <c r="B3" s="311"/>
      <c r="C3" s="311"/>
      <c r="D3" s="393" t="s">
        <v>193</v>
      </c>
      <c r="E3" s="393" t="s">
        <v>194</v>
      </c>
      <c r="F3" s="393"/>
      <c r="G3" s="393"/>
      <c r="H3" s="394" t="s">
        <v>195</v>
      </c>
      <c r="I3" s="394" t="s">
        <v>196</v>
      </c>
      <c r="J3" s="395" t="s">
        <v>197</v>
      </c>
    </row>
    <row r="4" spans="1:256" ht="45" customHeight="1">
      <c r="A4" s="311"/>
      <c r="B4" s="311"/>
      <c r="C4" s="311"/>
      <c r="D4" s="393"/>
      <c r="E4" s="272" t="s">
        <v>198</v>
      </c>
      <c r="F4" s="272" t="s">
        <v>199</v>
      </c>
      <c r="G4" s="272" t="s">
        <v>200</v>
      </c>
      <c r="H4" s="394"/>
      <c r="I4" s="394"/>
      <c r="J4" s="395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10" s="35" customFormat="1" ht="12.75" customHeight="1">
      <c r="A5" s="99"/>
      <c r="B5" s="99"/>
      <c r="C5" s="99"/>
      <c r="D5" s="244" t="s">
        <v>59</v>
      </c>
      <c r="E5" s="44" t="s">
        <v>201</v>
      </c>
      <c r="F5" s="44" t="s">
        <v>202</v>
      </c>
      <c r="G5" s="44" t="s">
        <v>202</v>
      </c>
      <c r="H5" s="44" t="s">
        <v>202</v>
      </c>
      <c r="I5" s="44" t="s">
        <v>59</v>
      </c>
      <c r="J5" s="44" t="s">
        <v>58</v>
      </c>
    </row>
    <row r="6" spans="1:10" ht="27" customHeight="1">
      <c r="A6" s="33" t="s">
        <v>41</v>
      </c>
      <c r="B6" s="20">
        <v>24</v>
      </c>
      <c r="C6" s="189" t="s">
        <v>42</v>
      </c>
      <c r="D6" s="273">
        <v>53048</v>
      </c>
      <c r="E6" s="274">
        <v>438</v>
      </c>
      <c r="F6" s="274">
        <v>18825</v>
      </c>
      <c r="G6" s="274">
        <v>23261</v>
      </c>
      <c r="H6" s="274">
        <v>5866945</v>
      </c>
      <c r="I6" s="274">
        <v>53200</v>
      </c>
      <c r="J6" s="279">
        <v>99.7</v>
      </c>
    </row>
    <row r="7" spans="1:10" ht="27" customHeight="1">
      <c r="A7" s="200"/>
      <c r="B7" s="20">
        <v>25</v>
      </c>
      <c r="C7" s="189"/>
      <c r="D7" s="273">
        <v>52421</v>
      </c>
      <c r="E7" s="274">
        <v>374</v>
      </c>
      <c r="F7" s="274">
        <v>15935</v>
      </c>
      <c r="G7" s="274">
        <v>19600</v>
      </c>
      <c r="H7" s="274">
        <v>5816105</v>
      </c>
      <c r="I7" s="274">
        <v>52573</v>
      </c>
      <c r="J7" s="279">
        <v>99.7</v>
      </c>
    </row>
    <row r="8" spans="1:10" ht="27" customHeight="1">
      <c r="A8" s="200"/>
      <c r="B8" s="20">
        <v>26</v>
      </c>
      <c r="C8" s="189"/>
      <c r="D8" s="273">
        <v>51878</v>
      </c>
      <c r="E8" s="274">
        <v>375</v>
      </c>
      <c r="F8" s="274">
        <v>15452</v>
      </c>
      <c r="G8" s="274">
        <v>19476</v>
      </c>
      <c r="H8" s="274">
        <v>5640151</v>
      </c>
      <c r="I8" s="274">
        <v>52038</v>
      </c>
      <c r="J8" s="279">
        <v>99.7</v>
      </c>
    </row>
    <row r="9" spans="1:10" ht="27" customHeight="1">
      <c r="A9" s="200"/>
      <c r="B9" s="20">
        <v>27</v>
      </c>
      <c r="C9" s="189"/>
      <c r="D9" s="273">
        <v>51405</v>
      </c>
      <c r="E9" s="274">
        <v>383</v>
      </c>
      <c r="F9" s="274">
        <v>15051</v>
      </c>
      <c r="G9" s="274">
        <v>19689</v>
      </c>
      <c r="H9" s="274">
        <v>5493736</v>
      </c>
      <c r="I9" s="274">
        <v>51565</v>
      </c>
      <c r="J9" s="279">
        <v>99.7</v>
      </c>
    </row>
    <row r="10" spans="1:10" ht="27" customHeight="1">
      <c r="A10" s="200"/>
      <c r="B10" s="20">
        <v>28</v>
      </c>
      <c r="C10" s="189"/>
      <c r="D10" s="273">
        <v>50880</v>
      </c>
      <c r="E10" s="274">
        <v>374</v>
      </c>
      <c r="F10" s="274">
        <v>14860</v>
      </c>
      <c r="G10" s="274">
        <v>19009</v>
      </c>
      <c r="H10" s="274">
        <v>5438579</v>
      </c>
      <c r="I10" s="274">
        <v>51039</v>
      </c>
      <c r="J10" s="279">
        <v>99.7</v>
      </c>
    </row>
    <row r="11" spans="1:10" ht="27" customHeight="1">
      <c r="A11" s="200"/>
      <c r="B11" s="20">
        <v>29</v>
      </c>
      <c r="C11" s="189"/>
      <c r="D11" s="273">
        <v>50455</v>
      </c>
      <c r="E11" s="274">
        <v>375</v>
      </c>
      <c r="F11" s="274">
        <v>14779</v>
      </c>
      <c r="G11" s="274">
        <v>18925</v>
      </c>
      <c r="H11" s="274">
        <v>5394257</v>
      </c>
      <c r="I11" s="274">
        <v>50614</v>
      </c>
      <c r="J11" s="279">
        <v>99.7</v>
      </c>
    </row>
    <row r="12" spans="1:10" ht="27" customHeight="1">
      <c r="A12" s="200"/>
      <c r="B12" s="20">
        <v>30</v>
      </c>
      <c r="C12" s="189"/>
      <c r="D12" s="273">
        <v>49882</v>
      </c>
      <c r="E12" s="274">
        <v>378</v>
      </c>
      <c r="F12" s="274">
        <v>14587</v>
      </c>
      <c r="G12" s="274">
        <v>18839</v>
      </c>
      <c r="H12" s="274">
        <v>5324245</v>
      </c>
      <c r="I12" s="274">
        <v>50039</v>
      </c>
      <c r="J12" s="279">
        <v>99.7</v>
      </c>
    </row>
    <row r="13" spans="1:10" ht="27" customHeight="1">
      <c r="A13" s="33" t="s">
        <v>44</v>
      </c>
      <c r="B13" s="20" t="s">
        <v>45</v>
      </c>
      <c r="C13" s="189" t="s">
        <v>42</v>
      </c>
      <c r="D13" s="275">
        <v>49515</v>
      </c>
      <c r="E13" s="276">
        <v>348</v>
      </c>
      <c r="F13" s="276">
        <v>14403</v>
      </c>
      <c r="G13" s="276">
        <v>17238</v>
      </c>
      <c r="H13" s="276">
        <v>5257258</v>
      </c>
      <c r="I13" s="276">
        <v>49670</v>
      </c>
      <c r="J13" s="280">
        <v>99.7</v>
      </c>
    </row>
    <row r="14" spans="1:10" ht="27" customHeight="1">
      <c r="A14" s="200"/>
      <c r="B14" s="20">
        <v>2</v>
      </c>
      <c r="C14" s="189"/>
      <c r="D14" s="275">
        <v>49015</v>
      </c>
      <c r="E14" s="276">
        <v>323</v>
      </c>
      <c r="F14" s="276">
        <v>14083</v>
      </c>
      <c r="G14" s="276">
        <v>15811</v>
      </c>
      <c r="H14" s="276">
        <v>5154196</v>
      </c>
      <c r="I14" s="276">
        <v>49163</v>
      </c>
      <c r="J14" s="280">
        <v>99.7</v>
      </c>
    </row>
    <row r="15" spans="1:10" ht="27" customHeight="1">
      <c r="A15" s="26"/>
      <c r="B15" s="27">
        <v>3</v>
      </c>
      <c r="C15" s="48"/>
      <c r="D15" s="277">
        <v>48430</v>
      </c>
      <c r="E15" s="278">
        <v>331</v>
      </c>
      <c r="F15" s="278">
        <v>14282</v>
      </c>
      <c r="G15" s="278">
        <v>16029</v>
      </c>
      <c r="H15" s="278">
        <v>5257258</v>
      </c>
      <c r="I15" s="278">
        <v>48572</v>
      </c>
      <c r="J15" s="281">
        <v>99.7</v>
      </c>
    </row>
    <row r="16" spans="1:10" ht="15" customHeight="1">
      <c r="A16" s="163" t="s">
        <v>401</v>
      </c>
      <c r="B16" s="20"/>
      <c r="C16" s="189"/>
      <c r="D16" s="102"/>
      <c r="E16" s="102"/>
      <c r="F16" s="102"/>
      <c r="G16" s="102"/>
      <c r="H16" s="102"/>
      <c r="I16" s="102"/>
      <c r="J16" s="103"/>
    </row>
    <row r="17" spans="1:10" ht="19.5" customHeight="1">
      <c r="A17" s="12" t="s">
        <v>203</v>
      </c>
      <c r="D17" s="15"/>
      <c r="E17" s="31"/>
      <c r="F17" s="104"/>
      <c r="G17" s="31"/>
      <c r="J17" s="17"/>
    </row>
  </sheetData>
  <sheetProtection selectLockedCells="1" selectUnlockedCells="1"/>
  <mergeCells count="7">
    <mergeCell ref="H2:J2"/>
    <mergeCell ref="A3:C4"/>
    <mergeCell ref="D3:D4"/>
    <mergeCell ref="E3:G3"/>
    <mergeCell ref="H3:H4"/>
    <mergeCell ref="I3:I4"/>
    <mergeCell ref="J3:J4"/>
  </mergeCells>
  <printOptions horizontalCentered="1"/>
  <pageMargins left="0.39375" right="0.39375" top="0.7875" bottom="0.5902777777777778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24"/>
  <sheetViews>
    <sheetView showGridLines="0" zoomScalePageLayoutView="0" workbookViewId="0" topLeftCell="A1">
      <selection activeCell="A17" sqref="A17"/>
    </sheetView>
  </sheetViews>
  <sheetFormatPr defaultColWidth="9.00390625" defaultRowHeight="13.5"/>
  <cols>
    <col min="1" max="1" width="8.625" style="14" customWidth="1"/>
    <col min="2" max="2" width="11.125" style="14" customWidth="1"/>
    <col min="3" max="3" width="6.625" style="14" customWidth="1"/>
    <col min="4" max="4" width="11.125" style="14" customWidth="1"/>
    <col min="5" max="5" width="6.625" style="14" customWidth="1"/>
    <col min="6" max="6" width="11.125" style="14" customWidth="1"/>
    <col min="7" max="7" width="6.625" style="14" customWidth="1"/>
    <col min="8" max="8" width="11.125" style="14" customWidth="1"/>
    <col min="9" max="9" width="6.625" style="14" customWidth="1"/>
    <col min="10" max="10" width="11.125" style="14" customWidth="1"/>
    <col min="11" max="11" width="6.625" style="14" customWidth="1"/>
    <col min="12" max="16384" width="9.00390625" style="14" customWidth="1"/>
  </cols>
  <sheetData>
    <row r="1" spans="1:256" ht="17.25">
      <c r="A1" s="208" t="s">
        <v>204</v>
      </c>
      <c r="B1" s="72"/>
      <c r="C1" s="72"/>
      <c r="D1" s="17"/>
      <c r="E1" s="17"/>
      <c r="F1" s="72"/>
      <c r="G1" s="72"/>
      <c r="H1" s="72"/>
      <c r="I1" s="72"/>
      <c r="J1" s="17"/>
      <c r="K1" s="17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ht="13.5">
      <c r="A2" s="15"/>
      <c r="B2" s="72"/>
      <c r="C2" s="72"/>
      <c r="D2" s="17"/>
      <c r="E2" s="44"/>
      <c r="F2" s="72"/>
      <c r="G2" s="72"/>
      <c r="H2" s="72"/>
      <c r="I2" s="72"/>
      <c r="J2" s="17"/>
      <c r="K2" s="44" t="s">
        <v>205</v>
      </c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ht="30" customHeight="1">
      <c r="A3" s="396" t="s">
        <v>206</v>
      </c>
      <c r="B3" s="312" t="s">
        <v>369</v>
      </c>
      <c r="C3" s="312"/>
      <c r="D3" s="312" t="s">
        <v>370</v>
      </c>
      <c r="E3" s="312"/>
      <c r="F3" s="397" t="s">
        <v>207</v>
      </c>
      <c r="G3" s="397"/>
      <c r="H3" s="397" t="s">
        <v>208</v>
      </c>
      <c r="I3" s="397"/>
      <c r="J3" s="398" t="s">
        <v>209</v>
      </c>
      <c r="K3" s="398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ht="45" customHeight="1">
      <c r="A4" s="396"/>
      <c r="B4" s="291" t="s">
        <v>210</v>
      </c>
      <c r="C4" s="169" t="s">
        <v>211</v>
      </c>
      <c r="D4" s="291" t="s">
        <v>210</v>
      </c>
      <c r="E4" s="169" t="s">
        <v>211</v>
      </c>
      <c r="F4" s="292" t="s">
        <v>210</v>
      </c>
      <c r="G4" s="292" t="s">
        <v>211</v>
      </c>
      <c r="H4" s="292" t="s">
        <v>210</v>
      </c>
      <c r="I4" s="292" t="s">
        <v>211</v>
      </c>
      <c r="J4" s="292" t="s">
        <v>210</v>
      </c>
      <c r="K4" s="293" t="s">
        <v>211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11" s="35" customFormat="1" ht="12.75" customHeight="1">
      <c r="A5" s="99"/>
      <c r="B5" s="244" t="s">
        <v>202</v>
      </c>
      <c r="C5" s="186" t="s">
        <v>58</v>
      </c>
      <c r="D5" s="186" t="s">
        <v>202</v>
      </c>
      <c r="E5" s="186" t="s">
        <v>58</v>
      </c>
      <c r="F5" s="186" t="s">
        <v>202</v>
      </c>
      <c r="G5" s="186" t="s">
        <v>58</v>
      </c>
      <c r="H5" s="186" t="s">
        <v>202</v>
      </c>
      <c r="I5" s="186" t="s">
        <v>58</v>
      </c>
      <c r="J5" s="186" t="s">
        <v>202</v>
      </c>
      <c r="K5" s="186" t="s">
        <v>58</v>
      </c>
    </row>
    <row r="6" spans="1:11" ht="39.75" customHeight="1">
      <c r="A6" s="294" t="s">
        <v>62</v>
      </c>
      <c r="B6" s="100">
        <v>6256561</v>
      </c>
      <c r="C6" s="105">
        <v>100</v>
      </c>
      <c r="D6" s="101">
        <v>6821604</v>
      </c>
      <c r="E6" s="105">
        <v>100</v>
      </c>
      <c r="F6" s="106">
        <v>7012858</v>
      </c>
      <c r="G6" s="107">
        <v>100</v>
      </c>
      <c r="H6" s="106">
        <v>6875827</v>
      </c>
      <c r="I6" s="107">
        <v>100</v>
      </c>
      <c r="J6" s="106">
        <v>6707185</v>
      </c>
      <c r="K6" s="107">
        <v>100</v>
      </c>
    </row>
    <row r="7" spans="1:11" ht="39.75" customHeight="1">
      <c r="A7" s="294" t="s">
        <v>212</v>
      </c>
      <c r="B7" s="100">
        <v>916415</v>
      </c>
      <c r="C7" s="17">
        <v>14.5</v>
      </c>
      <c r="D7" s="101">
        <v>1021823</v>
      </c>
      <c r="E7" s="17">
        <v>15</v>
      </c>
      <c r="F7" s="106">
        <v>1093430</v>
      </c>
      <c r="G7" s="107">
        <v>15.5</v>
      </c>
      <c r="H7" s="106">
        <v>1049269</v>
      </c>
      <c r="I7" s="107">
        <v>15.3</v>
      </c>
      <c r="J7" s="106">
        <v>885416</v>
      </c>
      <c r="K7" s="107">
        <v>13.2</v>
      </c>
    </row>
    <row r="8" spans="1:11" ht="39.75" customHeight="1">
      <c r="A8" s="294" t="s">
        <v>213</v>
      </c>
      <c r="B8" s="100">
        <v>505384</v>
      </c>
      <c r="C8" s="17">
        <v>8.1</v>
      </c>
      <c r="D8" s="101">
        <v>478521</v>
      </c>
      <c r="E8" s="17">
        <v>7</v>
      </c>
      <c r="F8" s="106">
        <v>551484</v>
      </c>
      <c r="G8" s="107">
        <v>7.9</v>
      </c>
      <c r="H8" s="106">
        <v>617136</v>
      </c>
      <c r="I8" s="107">
        <v>9</v>
      </c>
      <c r="J8" s="106">
        <v>647897</v>
      </c>
      <c r="K8" s="107">
        <v>9.7</v>
      </c>
    </row>
    <row r="9" spans="1:11" ht="39.75" customHeight="1">
      <c r="A9" s="294" t="s">
        <v>214</v>
      </c>
      <c r="B9" s="100">
        <v>306166</v>
      </c>
      <c r="C9" s="17">
        <v>4.9</v>
      </c>
      <c r="D9" s="101">
        <v>332427</v>
      </c>
      <c r="E9" s="17">
        <v>4.9</v>
      </c>
      <c r="F9" s="106">
        <v>66776</v>
      </c>
      <c r="G9" s="107">
        <v>1</v>
      </c>
      <c r="H9" s="106" t="s">
        <v>43</v>
      </c>
      <c r="I9" s="107" t="s">
        <v>43</v>
      </c>
      <c r="J9" s="106" t="s">
        <v>43</v>
      </c>
      <c r="K9" s="107" t="s">
        <v>43</v>
      </c>
    </row>
    <row r="10" spans="1:11" ht="39.75" customHeight="1">
      <c r="A10" s="294" t="s">
        <v>215</v>
      </c>
      <c r="B10" s="100">
        <v>62897</v>
      </c>
      <c r="C10" s="17">
        <v>1</v>
      </c>
      <c r="D10" s="101">
        <v>59157</v>
      </c>
      <c r="E10" s="17">
        <v>0.9</v>
      </c>
      <c r="F10" s="106">
        <v>58870</v>
      </c>
      <c r="G10" s="107">
        <v>0.8</v>
      </c>
      <c r="H10" s="106">
        <v>59327</v>
      </c>
      <c r="I10" s="107">
        <v>0.9</v>
      </c>
      <c r="J10" s="106">
        <v>10168</v>
      </c>
      <c r="K10" s="107">
        <v>0.2</v>
      </c>
    </row>
    <row r="11" spans="1:11" ht="39.75" customHeight="1">
      <c r="A11" s="294" t="s">
        <v>216</v>
      </c>
      <c r="B11" s="108" t="s">
        <v>43</v>
      </c>
      <c r="C11" s="44" t="s">
        <v>43</v>
      </c>
      <c r="D11" s="44" t="s">
        <v>43</v>
      </c>
      <c r="E11" s="44" t="s">
        <v>43</v>
      </c>
      <c r="F11" s="106" t="s">
        <v>43</v>
      </c>
      <c r="G11" s="107" t="s">
        <v>43</v>
      </c>
      <c r="H11" s="106" t="s">
        <v>43</v>
      </c>
      <c r="I11" s="107" t="s">
        <v>43</v>
      </c>
      <c r="J11" s="106" t="s">
        <v>43</v>
      </c>
      <c r="K11" s="107" t="s">
        <v>43</v>
      </c>
    </row>
    <row r="12" spans="1:11" ht="39.75" customHeight="1">
      <c r="A12" s="294" t="s">
        <v>217</v>
      </c>
      <c r="B12" s="100">
        <v>188854</v>
      </c>
      <c r="C12" s="17">
        <v>3</v>
      </c>
      <c r="D12" s="101">
        <v>202287</v>
      </c>
      <c r="E12" s="17">
        <v>3</v>
      </c>
      <c r="F12" s="106">
        <v>198265</v>
      </c>
      <c r="G12" s="107">
        <v>2.8</v>
      </c>
      <c r="H12" s="106">
        <v>192861</v>
      </c>
      <c r="I12" s="107">
        <v>2.8</v>
      </c>
      <c r="J12" s="106">
        <v>194573</v>
      </c>
      <c r="K12" s="107">
        <v>2.9</v>
      </c>
    </row>
    <row r="13" spans="1:11" ht="39.75" customHeight="1">
      <c r="A13" s="294" t="s">
        <v>218</v>
      </c>
      <c r="B13" s="100">
        <v>642051</v>
      </c>
      <c r="C13" s="17">
        <v>10.3</v>
      </c>
      <c r="D13" s="101">
        <v>756277</v>
      </c>
      <c r="E13" s="17">
        <v>11.1</v>
      </c>
      <c r="F13" s="106">
        <v>828957</v>
      </c>
      <c r="G13" s="107">
        <v>11.8</v>
      </c>
      <c r="H13" s="106">
        <v>845176</v>
      </c>
      <c r="I13" s="107">
        <v>12.3</v>
      </c>
      <c r="J13" s="106">
        <v>775919</v>
      </c>
      <c r="K13" s="107">
        <v>11.6</v>
      </c>
    </row>
    <row r="14" spans="1:11" ht="39.75" customHeight="1">
      <c r="A14" s="294" t="s">
        <v>219</v>
      </c>
      <c r="B14" s="100">
        <v>777665</v>
      </c>
      <c r="C14" s="17">
        <v>12.4</v>
      </c>
      <c r="D14" s="101">
        <v>801494</v>
      </c>
      <c r="E14" s="17">
        <v>11.7</v>
      </c>
      <c r="F14" s="106">
        <v>843966</v>
      </c>
      <c r="G14" s="107">
        <v>12</v>
      </c>
      <c r="H14" s="106">
        <v>755718</v>
      </c>
      <c r="I14" s="107">
        <v>11</v>
      </c>
      <c r="J14" s="106">
        <v>699123</v>
      </c>
      <c r="K14" s="107">
        <v>10.4</v>
      </c>
    </row>
    <row r="15" spans="1:11" ht="39.75" customHeight="1">
      <c r="A15" s="294" t="s">
        <v>220</v>
      </c>
      <c r="B15" s="100">
        <v>710514</v>
      </c>
      <c r="C15" s="17">
        <v>11.4</v>
      </c>
      <c r="D15" s="101">
        <v>861569</v>
      </c>
      <c r="E15" s="17">
        <v>12.6</v>
      </c>
      <c r="F15" s="106">
        <v>922546</v>
      </c>
      <c r="G15" s="107">
        <v>13.2</v>
      </c>
      <c r="H15" s="106">
        <v>903878</v>
      </c>
      <c r="I15" s="107">
        <v>13.1</v>
      </c>
      <c r="J15" s="106">
        <v>860542</v>
      </c>
      <c r="K15" s="107">
        <v>12.8</v>
      </c>
    </row>
    <row r="16" spans="1:11" ht="39.75" customHeight="1">
      <c r="A16" s="294" t="s">
        <v>221</v>
      </c>
      <c r="B16" s="100">
        <v>175695</v>
      </c>
      <c r="C16" s="17">
        <v>2.8</v>
      </c>
      <c r="D16" s="101">
        <v>170803</v>
      </c>
      <c r="E16" s="17">
        <v>2.5</v>
      </c>
      <c r="F16" s="106">
        <v>210857</v>
      </c>
      <c r="G16" s="107">
        <v>3</v>
      </c>
      <c r="H16" s="106">
        <v>169995</v>
      </c>
      <c r="I16" s="107">
        <v>2.5</v>
      </c>
      <c r="J16" s="106">
        <v>200279</v>
      </c>
      <c r="K16" s="107">
        <v>3</v>
      </c>
    </row>
    <row r="17" spans="1:11" ht="39.75" customHeight="1">
      <c r="A17" s="294" t="s">
        <v>222</v>
      </c>
      <c r="B17" s="100">
        <v>443533</v>
      </c>
      <c r="C17" s="17">
        <v>7.1</v>
      </c>
      <c r="D17" s="101">
        <v>548797</v>
      </c>
      <c r="E17" s="17">
        <v>8</v>
      </c>
      <c r="F17" s="106">
        <v>566292</v>
      </c>
      <c r="G17" s="107">
        <v>8.1</v>
      </c>
      <c r="H17" s="106">
        <v>537519</v>
      </c>
      <c r="I17" s="107">
        <v>7.8</v>
      </c>
      <c r="J17" s="106">
        <v>530390</v>
      </c>
      <c r="K17" s="107">
        <v>7.9</v>
      </c>
    </row>
    <row r="18" spans="1:11" ht="39.75" customHeight="1">
      <c r="A18" s="294" t="s">
        <v>223</v>
      </c>
      <c r="B18" s="108" t="s">
        <v>43</v>
      </c>
      <c r="C18" s="44" t="s">
        <v>43</v>
      </c>
      <c r="D18" s="44" t="s">
        <v>43</v>
      </c>
      <c r="E18" s="44" t="s">
        <v>43</v>
      </c>
      <c r="F18" s="106" t="s">
        <v>43</v>
      </c>
      <c r="G18" s="107" t="s">
        <v>43</v>
      </c>
      <c r="H18" s="126" t="s">
        <v>43</v>
      </c>
      <c r="I18" s="107" t="s">
        <v>43</v>
      </c>
      <c r="J18" s="106" t="s">
        <v>43</v>
      </c>
      <c r="K18" s="107" t="s">
        <v>43</v>
      </c>
    </row>
    <row r="19" spans="1:11" ht="39.75" customHeight="1">
      <c r="A19" s="294" t="s">
        <v>224</v>
      </c>
      <c r="B19" s="100">
        <v>864460</v>
      </c>
      <c r="C19" s="17">
        <v>13.8</v>
      </c>
      <c r="D19" s="101">
        <v>871035</v>
      </c>
      <c r="E19" s="17">
        <v>12.8</v>
      </c>
      <c r="F19" s="106">
        <v>911335</v>
      </c>
      <c r="G19" s="107">
        <v>13</v>
      </c>
      <c r="H19" s="106">
        <v>975892</v>
      </c>
      <c r="I19" s="107">
        <v>14.2</v>
      </c>
      <c r="J19" s="106">
        <v>1189662</v>
      </c>
      <c r="K19" s="107">
        <v>17.7</v>
      </c>
    </row>
    <row r="20" spans="1:11" ht="39.75" customHeight="1">
      <c r="A20" s="294" t="s">
        <v>225</v>
      </c>
      <c r="B20" s="100">
        <v>329010</v>
      </c>
      <c r="C20" s="17">
        <v>5.3</v>
      </c>
      <c r="D20" s="101">
        <v>353963</v>
      </c>
      <c r="E20" s="17">
        <v>5.2</v>
      </c>
      <c r="F20" s="106">
        <v>364023</v>
      </c>
      <c r="G20" s="107">
        <v>5.2</v>
      </c>
      <c r="H20" s="106">
        <v>353904</v>
      </c>
      <c r="I20" s="107">
        <v>5.1</v>
      </c>
      <c r="J20" s="106">
        <v>287986</v>
      </c>
      <c r="K20" s="107">
        <v>4.3</v>
      </c>
    </row>
    <row r="21" spans="1:11" ht="39.75" customHeight="1">
      <c r="A21" s="294" t="s">
        <v>226</v>
      </c>
      <c r="B21" s="100">
        <v>259927</v>
      </c>
      <c r="C21" s="17">
        <v>4.2</v>
      </c>
      <c r="D21" s="101">
        <v>289491</v>
      </c>
      <c r="E21" s="17">
        <v>4.2</v>
      </c>
      <c r="F21" s="106">
        <v>320508</v>
      </c>
      <c r="G21" s="107">
        <v>4.6</v>
      </c>
      <c r="H21" s="106">
        <v>345984</v>
      </c>
      <c r="I21" s="107">
        <v>5</v>
      </c>
      <c r="J21" s="106">
        <v>356657</v>
      </c>
      <c r="K21" s="107">
        <v>5.3</v>
      </c>
    </row>
    <row r="22" spans="1:11" ht="39.75" customHeight="1">
      <c r="A22" s="294" t="s">
        <v>227</v>
      </c>
      <c r="B22" s="100">
        <v>73990</v>
      </c>
      <c r="C22" s="17">
        <v>1.2</v>
      </c>
      <c r="D22" s="101">
        <v>73960</v>
      </c>
      <c r="E22" s="17">
        <v>1.1</v>
      </c>
      <c r="F22" s="106">
        <v>75549</v>
      </c>
      <c r="G22" s="107">
        <v>1.1</v>
      </c>
      <c r="H22" s="106">
        <v>69168</v>
      </c>
      <c r="I22" s="107">
        <v>1</v>
      </c>
      <c r="J22" s="106">
        <v>68573</v>
      </c>
      <c r="K22" s="107">
        <v>1</v>
      </c>
    </row>
    <row r="23" spans="1:11" ht="39.75" customHeight="1">
      <c r="A23" s="295" t="s">
        <v>228</v>
      </c>
      <c r="B23" s="109" t="s">
        <v>43</v>
      </c>
      <c r="C23" s="52" t="s">
        <v>43</v>
      </c>
      <c r="D23" s="52" t="s">
        <v>43</v>
      </c>
      <c r="E23" s="52" t="s">
        <v>43</v>
      </c>
      <c r="F23" s="110" t="s">
        <v>43</v>
      </c>
      <c r="G23" s="111" t="s">
        <v>43</v>
      </c>
      <c r="H23" s="110" t="s">
        <v>43</v>
      </c>
      <c r="I23" s="111" t="s">
        <v>43</v>
      </c>
      <c r="J23" s="110" t="s">
        <v>43</v>
      </c>
      <c r="K23" s="111" t="s">
        <v>43</v>
      </c>
    </row>
    <row r="24" ht="13.5">
      <c r="A24" s="271" t="s">
        <v>203</v>
      </c>
    </row>
  </sheetData>
  <sheetProtection selectLockedCells="1" selectUnlockedCells="1"/>
  <mergeCells count="6">
    <mergeCell ref="A3:A4"/>
    <mergeCell ref="B3:C3"/>
    <mergeCell ref="D3:E3"/>
    <mergeCell ref="F3:G3"/>
    <mergeCell ref="H3:I3"/>
    <mergeCell ref="J3:K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PageLayoutView="0" workbookViewId="0" topLeftCell="A43">
      <selection activeCell="M32" sqref="M32"/>
    </sheetView>
  </sheetViews>
  <sheetFormatPr defaultColWidth="9.00390625" defaultRowHeight="13.5"/>
  <cols>
    <col min="1" max="1" width="1.12109375" style="112" customWidth="1"/>
    <col min="2" max="2" width="2.00390625" style="112" customWidth="1"/>
    <col min="3" max="3" width="1.12109375" style="112" customWidth="1"/>
    <col min="4" max="4" width="16.125" style="113" customWidth="1"/>
    <col min="5" max="5" width="1.12109375" style="114" customWidth="1"/>
    <col min="6" max="7" width="13.00390625" style="112" customWidth="1"/>
    <col min="8" max="10" width="13.00390625" style="115" customWidth="1"/>
    <col min="11" max="16384" width="9.00390625" style="112" customWidth="1"/>
  </cols>
  <sheetData>
    <row r="1" spans="1:256" ht="16.5" customHeight="1">
      <c r="A1" s="222" t="s">
        <v>229</v>
      </c>
      <c r="B1" s="223"/>
      <c r="C1" s="72"/>
      <c r="D1" s="223"/>
      <c r="E1" s="224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ht="13.5" customHeight="1">
      <c r="A2" s="72"/>
      <c r="B2" s="72"/>
      <c r="C2" s="72"/>
      <c r="D2" s="72"/>
      <c r="E2" s="72"/>
      <c r="F2" s="72"/>
      <c r="G2" s="113"/>
      <c r="H2" s="72"/>
      <c r="I2" s="72"/>
      <c r="J2" s="115" t="s">
        <v>205</v>
      </c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ht="18" customHeight="1">
      <c r="A3" s="116"/>
      <c r="B3" s="116"/>
      <c r="C3" s="116"/>
      <c r="D3" s="225" t="s">
        <v>230</v>
      </c>
      <c r="E3" s="117"/>
      <c r="F3" s="402" t="s">
        <v>369</v>
      </c>
      <c r="G3" s="402" t="s">
        <v>370</v>
      </c>
      <c r="H3" s="403" t="s">
        <v>207</v>
      </c>
      <c r="I3" s="403" t="s">
        <v>208</v>
      </c>
      <c r="J3" s="404" t="s">
        <v>209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ht="18" customHeight="1">
      <c r="A4" s="118"/>
      <c r="B4" s="118" t="s">
        <v>231</v>
      </c>
      <c r="C4" s="118"/>
      <c r="D4" s="118"/>
      <c r="E4" s="119"/>
      <c r="F4" s="402"/>
      <c r="G4" s="402"/>
      <c r="H4" s="403"/>
      <c r="I4" s="403"/>
      <c r="J4" s="404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ht="16.5" customHeight="1">
      <c r="A5" s="113"/>
      <c r="B5" s="400" t="s">
        <v>232</v>
      </c>
      <c r="C5" s="400"/>
      <c r="D5" s="400"/>
      <c r="E5" s="72"/>
      <c r="F5" s="120"/>
      <c r="G5" s="121"/>
      <c r="H5" s="122"/>
      <c r="I5" s="122"/>
      <c r="J5" s="12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ht="16.5" customHeight="1">
      <c r="A6" s="118"/>
      <c r="B6" s="118"/>
      <c r="C6" s="118"/>
      <c r="D6" s="123"/>
      <c r="E6" s="119" t="s">
        <v>233</v>
      </c>
      <c r="F6" s="124">
        <v>50039</v>
      </c>
      <c r="G6" s="125">
        <v>49670</v>
      </c>
      <c r="H6" s="126">
        <v>49163</v>
      </c>
      <c r="I6" s="126">
        <v>48572</v>
      </c>
      <c r="J6" s="126">
        <v>47854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ht="16.5" customHeight="1">
      <c r="A7" s="113"/>
      <c r="B7" s="400" t="s">
        <v>234</v>
      </c>
      <c r="C7" s="400"/>
      <c r="D7" s="400"/>
      <c r="E7" s="72"/>
      <c r="F7" s="127"/>
      <c r="G7" s="121"/>
      <c r="H7" s="122"/>
      <c r="I7" s="122"/>
      <c r="J7" s="12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ht="16.5" customHeight="1">
      <c r="A8" s="118"/>
      <c r="B8" s="118"/>
      <c r="C8" s="118"/>
      <c r="D8" s="123"/>
      <c r="E8" s="119" t="s">
        <v>235</v>
      </c>
      <c r="F8" s="128">
        <v>20882</v>
      </c>
      <c r="G8" s="129">
        <v>21008</v>
      </c>
      <c r="H8" s="130">
        <v>21090</v>
      </c>
      <c r="I8" s="130">
        <v>21063</v>
      </c>
      <c r="J8" s="130">
        <v>20904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ht="16.5" customHeight="1">
      <c r="A9" s="113"/>
      <c r="B9" s="400" t="s">
        <v>236</v>
      </c>
      <c r="C9" s="400"/>
      <c r="D9" s="400"/>
      <c r="E9" s="72"/>
      <c r="F9" s="131">
        <v>256.55</v>
      </c>
      <c r="G9" s="16">
        <v>256.05</v>
      </c>
      <c r="H9" s="132">
        <v>372.09</v>
      </c>
      <c r="I9" s="132">
        <v>360.04</v>
      </c>
      <c r="J9" s="132">
        <v>290.01</v>
      </c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ht="16.5" customHeight="1">
      <c r="A10" s="113"/>
      <c r="B10" s="113"/>
      <c r="C10" s="113"/>
      <c r="D10" s="133"/>
      <c r="E10" s="114" t="s">
        <v>237</v>
      </c>
      <c r="F10" s="134">
        <v>32866.95</v>
      </c>
      <c r="G10" s="135">
        <v>33123</v>
      </c>
      <c r="H10" s="136">
        <v>33495.09</v>
      </c>
      <c r="I10" s="136">
        <v>33855.13</v>
      </c>
      <c r="J10" s="136">
        <v>34145.14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256" ht="16.5" customHeight="1">
      <c r="A11" s="116"/>
      <c r="B11" s="399" t="s">
        <v>238</v>
      </c>
      <c r="C11" s="399"/>
      <c r="D11" s="399"/>
      <c r="E11" s="117"/>
      <c r="F11" s="131">
        <v>0.55</v>
      </c>
      <c r="G11" s="16">
        <v>2.67</v>
      </c>
      <c r="H11" s="132">
        <v>3.68</v>
      </c>
      <c r="I11" s="132">
        <v>2.45</v>
      </c>
      <c r="J11" s="132">
        <v>2.32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ht="16.5" customHeight="1">
      <c r="A12" s="113"/>
      <c r="B12" s="113"/>
      <c r="C12" s="113"/>
      <c r="D12" s="133"/>
      <c r="E12" s="114" t="s">
        <v>239</v>
      </c>
      <c r="F12" s="134">
        <v>1445.79</v>
      </c>
      <c r="G12" s="135">
        <v>1448.46</v>
      </c>
      <c r="H12" s="136">
        <v>1452.14</v>
      </c>
      <c r="I12" s="136">
        <v>1454.59</v>
      </c>
      <c r="J12" s="136">
        <v>1456.91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10" s="113" customFormat="1" ht="16.5" customHeight="1">
      <c r="A13" s="116"/>
      <c r="B13" s="399" t="s">
        <v>240</v>
      </c>
      <c r="C13" s="399"/>
      <c r="D13" s="399"/>
      <c r="E13" s="117"/>
      <c r="F13" s="131"/>
      <c r="G13" s="16"/>
      <c r="H13" s="132"/>
      <c r="I13" s="132"/>
      <c r="J13" s="132"/>
    </row>
    <row r="14" spans="1:256" ht="16.5" customHeight="1">
      <c r="A14" s="72"/>
      <c r="B14" s="72"/>
      <c r="C14" s="72"/>
      <c r="D14" s="133"/>
      <c r="E14" s="114" t="s">
        <v>241</v>
      </c>
      <c r="F14" s="131">
        <v>88.37</v>
      </c>
      <c r="G14" s="16">
        <v>88.54</v>
      </c>
      <c r="H14" s="132">
        <v>88.76</v>
      </c>
      <c r="I14" s="132">
        <v>88.91</v>
      </c>
      <c r="J14" s="132">
        <v>89.05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ht="16.5" customHeight="1">
      <c r="A15" s="401" t="s">
        <v>242</v>
      </c>
      <c r="B15" s="401"/>
      <c r="C15" s="137"/>
      <c r="D15" s="226" t="s">
        <v>243</v>
      </c>
      <c r="E15" s="117"/>
      <c r="F15" s="131">
        <v>0.55</v>
      </c>
      <c r="G15" s="16">
        <v>2.67</v>
      </c>
      <c r="H15" s="132">
        <v>3.68</v>
      </c>
      <c r="I15" s="132">
        <v>2.45</v>
      </c>
      <c r="J15" s="132">
        <v>2.32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1:256" ht="16.5" customHeight="1">
      <c r="A16" s="401"/>
      <c r="B16" s="401"/>
      <c r="C16" s="138"/>
      <c r="D16" s="133"/>
      <c r="E16" s="227" t="s">
        <v>239</v>
      </c>
      <c r="F16" s="134">
        <v>1445.79</v>
      </c>
      <c r="G16" s="135">
        <v>1448.46</v>
      </c>
      <c r="H16" s="136">
        <v>1452.14</v>
      </c>
      <c r="I16" s="136">
        <v>1454.59</v>
      </c>
      <c r="J16" s="136">
        <v>1456.91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56" ht="16.5" customHeight="1">
      <c r="A17" s="401"/>
      <c r="B17" s="401"/>
      <c r="C17" s="137"/>
      <c r="D17" s="226" t="s">
        <v>244</v>
      </c>
      <c r="E17" s="117"/>
      <c r="F17" s="139">
        <v>5</v>
      </c>
      <c r="G17" s="140">
        <v>127</v>
      </c>
      <c r="H17" s="141">
        <v>91</v>
      </c>
      <c r="I17" s="141">
        <v>-9</v>
      </c>
      <c r="J17" s="141">
        <v>-159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</row>
    <row r="18" spans="1:256" ht="16.5" customHeight="1">
      <c r="A18" s="401"/>
      <c r="B18" s="401"/>
      <c r="C18" s="138"/>
      <c r="D18" s="133"/>
      <c r="E18" s="227" t="s">
        <v>245</v>
      </c>
      <c r="F18" s="128">
        <v>20773</v>
      </c>
      <c r="G18" s="129">
        <v>20900</v>
      </c>
      <c r="H18" s="130">
        <v>20991</v>
      </c>
      <c r="I18" s="130">
        <v>20982</v>
      </c>
      <c r="J18" s="130">
        <v>20823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ht="16.5" customHeight="1">
      <c r="A19" s="401"/>
      <c r="B19" s="401"/>
      <c r="C19" s="137"/>
      <c r="D19" s="226" t="s">
        <v>246</v>
      </c>
      <c r="E19" s="117"/>
      <c r="F19" s="142">
        <v>-564</v>
      </c>
      <c r="G19" s="143">
        <v>-363</v>
      </c>
      <c r="H19" s="144">
        <v>-483</v>
      </c>
      <c r="I19" s="144">
        <v>-547</v>
      </c>
      <c r="J19" s="144">
        <v>-717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</row>
    <row r="20" spans="1:256" ht="16.5" customHeight="1">
      <c r="A20" s="401"/>
      <c r="B20" s="401"/>
      <c r="C20" s="138"/>
      <c r="D20" s="133"/>
      <c r="E20" s="227" t="s">
        <v>233</v>
      </c>
      <c r="F20" s="128">
        <v>49778</v>
      </c>
      <c r="G20" s="129">
        <v>49415</v>
      </c>
      <c r="H20" s="130">
        <v>48932</v>
      </c>
      <c r="I20" s="130">
        <v>48385</v>
      </c>
      <c r="J20" s="130">
        <v>47669</v>
      </c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</row>
    <row r="21" spans="1:10" s="113" customFormat="1" ht="16.5" customHeight="1">
      <c r="A21" s="401"/>
      <c r="B21" s="401"/>
      <c r="C21" s="137"/>
      <c r="D21" s="226" t="s">
        <v>197</v>
      </c>
      <c r="E21" s="117"/>
      <c r="F21" s="131"/>
      <c r="G21" s="16"/>
      <c r="H21" s="132"/>
      <c r="I21" s="132"/>
      <c r="J21" s="132"/>
    </row>
    <row r="22" spans="1:256" ht="16.5" customHeight="1">
      <c r="A22" s="401"/>
      <c r="B22" s="401"/>
      <c r="C22" s="138"/>
      <c r="D22" s="133"/>
      <c r="E22" s="227" t="s">
        <v>241</v>
      </c>
      <c r="F22" s="131">
        <v>99.5</v>
      </c>
      <c r="G22" s="16">
        <v>99.5</v>
      </c>
      <c r="H22" s="132">
        <v>99.5</v>
      </c>
      <c r="I22" s="132">
        <v>99.6</v>
      </c>
      <c r="J22" s="132">
        <v>99.6</v>
      </c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</row>
    <row r="23" spans="1:256" ht="16.5" customHeight="1">
      <c r="A23" s="401" t="s">
        <v>247</v>
      </c>
      <c r="B23" s="401"/>
      <c r="C23" s="137"/>
      <c r="D23" s="226" t="s">
        <v>244</v>
      </c>
      <c r="E23" s="117"/>
      <c r="F23" s="142">
        <v>21</v>
      </c>
      <c r="G23" s="143">
        <v>130</v>
      </c>
      <c r="H23" s="144">
        <v>103</v>
      </c>
      <c r="I23" s="144">
        <v>9</v>
      </c>
      <c r="J23" s="144">
        <v>-115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ht="16.5" customHeight="1">
      <c r="A24" s="401"/>
      <c r="B24" s="401"/>
      <c r="C24" s="138"/>
      <c r="D24" s="133"/>
      <c r="E24" s="227" t="s">
        <v>245</v>
      </c>
      <c r="F24" s="128">
        <v>20286</v>
      </c>
      <c r="G24" s="129">
        <v>20416</v>
      </c>
      <c r="H24" s="130">
        <v>20519</v>
      </c>
      <c r="I24" s="130">
        <v>20528</v>
      </c>
      <c r="J24" s="130">
        <v>20413</v>
      </c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ht="16.5" customHeight="1">
      <c r="A25" s="401"/>
      <c r="B25" s="401"/>
      <c r="C25" s="137"/>
      <c r="D25" s="226" t="s">
        <v>246</v>
      </c>
      <c r="E25" s="117"/>
      <c r="F25" s="142">
        <v>-512</v>
      </c>
      <c r="G25" s="143">
        <v>-341</v>
      </c>
      <c r="H25" s="144">
        <v>-439</v>
      </c>
      <c r="I25" s="144">
        <v>-494</v>
      </c>
      <c r="J25" s="144">
        <v>-609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</row>
    <row r="26" spans="1:256" ht="16.5" customHeight="1">
      <c r="A26" s="401"/>
      <c r="B26" s="401"/>
      <c r="C26" s="138"/>
      <c r="D26" s="133"/>
      <c r="E26" s="227" t="s">
        <v>233</v>
      </c>
      <c r="F26" s="128">
        <v>48611</v>
      </c>
      <c r="G26" s="129">
        <v>48270</v>
      </c>
      <c r="H26" s="130">
        <v>47832</v>
      </c>
      <c r="I26" s="130">
        <v>47338</v>
      </c>
      <c r="J26" s="130">
        <v>46730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</row>
    <row r="27" spans="1:256" ht="16.5" customHeight="1">
      <c r="A27" s="401"/>
      <c r="B27" s="401"/>
      <c r="C27" s="137"/>
      <c r="D27" s="226" t="s">
        <v>248</v>
      </c>
      <c r="E27" s="117"/>
      <c r="F27" s="131"/>
      <c r="G27" s="16"/>
      <c r="H27" s="132"/>
      <c r="I27" s="132"/>
      <c r="J27" s="13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</row>
    <row r="28" spans="1:256" ht="16.5" customHeight="1">
      <c r="A28" s="401"/>
      <c r="B28" s="401"/>
      <c r="C28" s="138"/>
      <c r="D28" s="133"/>
      <c r="E28" s="227" t="s">
        <v>241</v>
      </c>
      <c r="F28" s="131">
        <v>97.66</v>
      </c>
      <c r="G28" s="16">
        <v>97.68</v>
      </c>
      <c r="H28" s="132">
        <v>97.75</v>
      </c>
      <c r="I28" s="132">
        <v>97.84</v>
      </c>
      <c r="J28" s="132">
        <v>98.03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</row>
    <row r="29" spans="1:256" ht="16.5" customHeight="1">
      <c r="A29" s="401"/>
      <c r="B29" s="401"/>
      <c r="C29" s="137"/>
      <c r="D29" s="226" t="s">
        <v>249</v>
      </c>
      <c r="E29" s="117"/>
      <c r="F29" s="131"/>
      <c r="G29" s="16"/>
      <c r="H29" s="132"/>
      <c r="I29" s="132"/>
      <c r="J29" s="13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  <c r="IV29" s="72"/>
    </row>
    <row r="30" spans="1:256" ht="16.5" customHeight="1">
      <c r="A30" s="401"/>
      <c r="B30" s="401"/>
      <c r="C30" s="138"/>
      <c r="D30" s="133"/>
      <c r="E30" s="227" t="s">
        <v>241</v>
      </c>
      <c r="F30" s="131">
        <v>97.66</v>
      </c>
      <c r="G30" s="16">
        <v>97.68</v>
      </c>
      <c r="H30" s="132">
        <v>97.75</v>
      </c>
      <c r="I30" s="132">
        <v>97.84</v>
      </c>
      <c r="J30" s="132">
        <v>98.03</v>
      </c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</row>
    <row r="31" spans="1:10" s="113" customFormat="1" ht="16.5" customHeight="1">
      <c r="A31" s="401"/>
      <c r="B31" s="401"/>
      <c r="C31" s="137"/>
      <c r="D31" s="226" t="s">
        <v>250</v>
      </c>
      <c r="E31" s="117"/>
      <c r="F31" s="131"/>
      <c r="G31" s="16"/>
      <c r="H31" s="132"/>
      <c r="I31" s="132"/>
      <c r="J31" s="132"/>
    </row>
    <row r="32" spans="1:256" ht="16.5" customHeight="1">
      <c r="A32" s="401"/>
      <c r="B32" s="401"/>
      <c r="C32" s="138"/>
      <c r="D32" s="133"/>
      <c r="E32" s="227" t="s">
        <v>241</v>
      </c>
      <c r="F32" s="131">
        <v>97.15</v>
      </c>
      <c r="G32" s="16">
        <v>97.18</v>
      </c>
      <c r="H32" s="132">
        <v>97.29</v>
      </c>
      <c r="I32" s="132">
        <v>97.46</v>
      </c>
      <c r="J32" s="132">
        <v>97.65</v>
      </c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</row>
    <row r="33" spans="1:256" ht="16.5" customHeight="1">
      <c r="A33" s="401"/>
      <c r="B33" s="401"/>
      <c r="C33" s="137"/>
      <c r="D33" s="226" t="s">
        <v>251</v>
      </c>
      <c r="E33" s="117"/>
      <c r="F33" s="131"/>
      <c r="G33" s="16"/>
      <c r="H33" s="132"/>
      <c r="I33" s="132"/>
      <c r="J33" s="13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  <c r="IV33" s="72"/>
    </row>
    <row r="34" spans="1:256" ht="16.5" customHeight="1">
      <c r="A34" s="401"/>
      <c r="B34" s="401"/>
      <c r="C34" s="138"/>
      <c r="D34" s="133"/>
      <c r="E34" s="227" t="s">
        <v>245</v>
      </c>
      <c r="F34" s="131">
        <v>596</v>
      </c>
      <c r="G34" s="16">
        <v>592</v>
      </c>
      <c r="H34" s="132">
        <v>571</v>
      </c>
      <c r="I34" s="132">
        <v>535</v>
      </c>
      <c r="J34" s="132">
        <v>491</v>
      </c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</row>
    <row r="35" spans="1:256" ht="16.5" customHeight="1">
      <c r="A35" s="116"/>
      <c r="B35" s="399" t="s">
        <v>252</v>
      </c>
      <c r="C35" s="399"/>
      <c r="D35" s="399"/>
      <c r="E35" s="117"/>
      <c r="F35" s="131"/>
      <c r="G35" s="16"/>
      <c r="H35" s="132"/>
      <c r="I35" s="132"/>
      <c r="J35" s="13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</row>
    <row r="36" spans="1:256" ht="16.5" customHeight="1">
      <c r="A36" s="113"/>
      <c r="B36" s="228" t="s">
        <v>253</v>
      </c>
      <c r="C36" s="113"/>
      <c r="D36" s="133"/>
      <c r="E36" s="114" t="s">
        <v>254</v>
      </c>
      <c r="F36" s="131">
        <v>900</v>
      </c>
      <c r="G36" s="16">
        <v>900</v>
      </c>
      <c r="H36" s="132">
        <v>900</v>
      </c>
      <c r="I36" s="132">
        <v>900</v>
      </c>
      <c r="J36" s="132">
        <v>900</v>
      </c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</row>
    <row r="37" spans="1:256" ht="16.5" customHeight="1">
      <c r="A37" s="116"/>
      <c r="B37" s="399" t="s">
        <v>252</v>
      </c>
      <c r="C37" s="399"/>
      <c r="D37" s="399"/>
      <c r="E37" s="117"/>
      <c r="F37" s="131">
        <v>1</v>
      </c>
      <c r="G37" s="16">
        <v>1</v>
      </c>
      <c r="H37" s="132">
        <v>0</v>
      </c>
      <c r="I37" s="132">
        <v>1</v>
      </c>
      <c r="J37" s="132">
        <v>0</v>
      </c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</row>
    <row r="38" spans="1:256" ht="16.5" customHeight="1">
      <c r="A38" s="113"/>
      <c r="B38" s="228" t="s">
        <v>255</v>
      </c>
      <c r="C38" s="113"/>
      <c r="D38" s="133"/>
      <c r="E38" s="114" t="s">
        <v>256</v>
      </c>
      <c r="F38" s="128">
        <v>6755</v>
      </c>
      <c r="G38" s="129">
        <v>6756</v>
      </c>
      <c r="H38" s="130">
        <v>6756</v>
      </c>
      <c r="I38" s="130">
        <v>6757</v>
      </c>
      <c r="J38" s="130">
        <v>6757</v>
      </c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</row>
    <row r="39" spans="1:10" s="113" customFormat="1" ht="16.5" customHeight="1">
      <c r="A39" s="116"/>
      <c r="B39" s="399" t="s">
        <v>257</v>
      </c>
      <c r="C39" s="399"/>
      <c r="D39" s="399"/>
      <c r="E39" s="117"/>
      <c r="F39" s="131"/>
      <c r="G39" s="16"/>
      <c r="H39" s="132"/>
      <c r="I39" s="132"/>
      <c r="J39" s="132"/>
    </row>
    <row r="40" spans="1:256" ht="16.5" customHeight="1">
      <c r="A40" s="72"/>
      <c r="B40" s="72"/>
      <c r="C40" s="72"/>
      <c r="D40" s="133"/>
      <c r="E40" s="114" t="s">
        <v>258</v>
      </c>
      <c r="F40" s="128">
        <v>5615995</v>
      </c>
      <c r="G40" s="129">
        <v>5553150</v>
      </c>
      <c r="H40" s="130">
        <v>5436370</v>
      </c>
      <c r="I40" s="130">
        <v>5508569</v>
      </c>
      <c r="J40" s="130">
        <v>5564544</v>
      </c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</row>
    <row r="41" spans="1:256" ht="16.5" customHeight="1">
      <c r="A41" s="116"/>
      <c r="B41" s="399" t="s">
        <v>259</v>
      </c>
      <c r="C41" s="399"/>
      <c r="D41" s="399"/>
      <c r="E41" s="117"/>
      <c r="F41" s="134">
        <v>502.07</v>
      </c>
      <c r="G41" s="135">
        <v>328.5</v>
      </c>
      <c r="H41" s="136">
        <v>486.46</v>
      </c>
      <c r="I41" s="136">
        <v>220.33</v>
      </c>
      <c r="J41" s="136">
        <v>200.12</v>
      </c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</row>
    <row r="42" spans="1:256" ht="16.5" customHeight="1">
      <c r="A42" s="113"/>
      <c r="B42" s="113"/>
      <c r="C42" s="113"/>
      <c r="D42" s="133"/>
      <c r="E42" s="114" t="s">
        <v>260</v>
      </c>
      <c r="F42" s="134">
        <v>291908.12</v>
      </c>
      <c r="G42" s="135">
        <v>292236.62</v>
      </c>
      <c r="H42" s="136">
        <v>292427.88</v>
      </c>
      <c r="I42" s="136">
        <v>292605.5</v>
      </c>
      <c r="J42" s="136">
        <v>292827.49</v>
      </c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</row>
    <row r="43" spans="1:256" ht="16.5" customHeight="1">
      <c r="A43" s="116"/>
      <c r="B43" s="399" t="s">
        <v>261</v>
      </c>
      <c r="C43" s="399"/>
      <c r="D43" s="399"/>
      <c r="E43" s="117"/>
      <c r="F43" s="134">
        <v>41505.93</v>
      </c>
      <c r="G43" s="135">
        <v>8021.3</v>
      </c>
      <c r="H43" s="136">
        <v>1720.3</v>
      </c>
      <c r="I43" s="136">
        <v>16332.6</v>
      </c>
      <c r="J43" s="136">
        <v>20750.9</v>
      </c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</row>
    <row r="44" spans="1:256" ht="16.5" customHeight="1">
      <c r="A44" s="113"/>
      <c r="B44" s="113"/>
      <c r="C44" s="113"/>
      <c r="D44" s="133"/>
      <c r="E44" s="114" t="s">
        <v>260</v>
      </c>
      <c r="F44" s="134">
        <v>767102.24</v>
      </c>
      <c r="G44" s="135">
        <v>775123.54</v>
      </c>
      <c r="H44" s="136">
        <v>776843.84</v>
      </c>
      <c r="I44" s="136">
        <v>793176.44</v>
      </c>
      <c r="J44" s="136">
        <v>813927.34</v>
      </c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</row>
    <row r="45" spans="1:256" ht="16.5" customHeight="1">
      <c r="A45" s="116"/>
      <c r="B45" s="399" t="s">
        <v>262</v>
      </c>
      <c r="C45" s="399"/>
      <c r="D45" s="399"/>
      <c r="E45" s="117"/>
      <c r="F45" s="145">
        <v>47282</v>
      </c>
      <c r="G45" s="146">
        <v>13100</v>
      </c>
      <c r="H45" s="146">
        <v>3806</v>
      </c>
      <c r="I45" s="146">
        <v>31273</v>
      </c>
      <c r="J45" s="146">
        <v>23793</v>
      </c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</row>
    <row r="46" spans="1:256" ht="16.5" customHeight="1">
      <c r="A46" s="118"/>
      <c r="B46" s="118"/>
      <c r="C46" s="118"/>
      <c r="D46" s="123"/>
      <c r="E46" s="229" t="s">
        <v>254</v>
      </c>
      <c r="F46" s="147">
        <v>457824</v>
      </c>
      <c r="G46" s="148">
        <v>470924</v>
      </c>
      <c r="H46" s="149">
        <v>474730</v>
      </c>
      <c r="I46" s="149">
        <v>506003</v>
      </c>
      <c r="J46" s="149">
        <v>529796</v>
      </c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  <c r="IV46" s="72"/>
    </row>
    <row r="47" spans="1:10" s="152" customFormat="1" ht="16.5" customHeight="1">
      <c r="A47" s="230" t="s">
        <v>371</v>
      </c>
      <c r="B47" s="150"/>
      <c r="C47" s="151"/>
      <c r="D47" s="151"/>
      <c r="E47" s="151"/>
      <c r="H47" s="153"/>
      <c r="I47" s="153"/>
      <c r="J47" s="153"/>
    </row>
    <row r="48" spans="1:10" ht="12" customHeight="1">
      <c r="A48" s="14" t="s">
        <v>203</v>
      </c>
      <c r="H48" s="153"/>
      <c r="I48" s="153"/>
      <c r="J48" s="153"/>
    </row>
  </sheetData>
  <sheetProtection selectLockedCells="1" selectUnlockedCells="1"/>
  <mergeCells count="18">
    <mergeCell ref="F3:F4"/>
    <mergeCell ref="G3:G4"/>
    <mergeCell ref="H3:H4"/>
    <mergeCell ref="I3:I4"/>
    <mergeCell ref="J3:J4"/>
    <mergeCell ref="B5:D5"/>
    <mergeCell ref="B7:D7"/>
    <mergeCell ref="B9:D9"/>
    <mergeCell ref="B11:D11"/>
    <mergeCell ref="B13:D13"/>
    <mergeCell ref="A15:B22"/>
    <mergeCell ref="A23:B34"/>
    <mergeCell ref="B35:D35"/>
    <mergeCell ref="B37:D37"/>
    <mergeCell ref="B39:D39"/>
    <mergeCell ref="B41:D41"/>
    <mergeCell ref="B43:D43"/>
    <mergeCell ref="B45:D45"/>
  </mergeCells>
  <printOptions/>
  <pageMargins left="0.5902777777777778" right="0.39375" top="0.7875" bottom="0.39375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29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375" style="154" customWidth="1"/>
    <col min="2" max="2" width="26.00390625" style="154" customWidth="1"/>
    <col min="3" max="12" width="7.875" style="154" customWidth="1"/>
    <col min="13" max="16384" width="9.00390625" style="154" customWidth="1"/>
  </cols>
  <sheetData>
    <row r="1" spans="1:256" ht="17.25">
      <c r="A1" s="237" t="s">
        <v>263</v>
      </c>
      <c r="B1" s="155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ht="13.5">
      <c r="A2" s="405"/>
      <c r="B2" s="405"/>
      <c r="C2" s="72"/>
      <c r="D2" s="72"/>
      <c r="E2" s="72"/>
      <c r="F2" s="72"/>
      <c r="G2" s="155"/>
      <c r="H2" s="155"/>
      <c r="I2" s="156"/>
      <c r="J2" s="157"/>
      <c r="K2" s="406" t="s">
        <v>205</v>
      </c>
      <c r="L2" s="406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12" s="159" customFormat="1" ht="28.5" customHeight="1">
      <c r="A3" s="407" t="s">
        <v>264</v>
      </c>
      <c r="B3" s="408"/>
      <c r="C3" s="158" t="s">
        <v>372</v>
      </c>
      <c r="D3" s="158" t="s">
        <v>373</v>
      </c>
      <c r="E3" s="158" t="s">
        <v>374</v>
      </c>
      <c r="F3" s="158" t="s">
        <v>375</v>
      </c>
      <c r="G3" s="158" t="s">
        <v>376</v>
      </c>
      <c r="H3" s="158" t="s">
        <v>377</v>
      </c>
      <c r="I3" s="158" t="s">
        <v>378</v>
      </c>
      <c r="J3" s="158" t="s">
        <v>265</v>
      </c>
      <c r="K3" s="158" t="s">
        <v>266</v>
      </c>
      <c r="L3" s="238" t="s">
        <v>267</v>
      </c>
    </row>
    <row r="4" spans="1:256" ht="20.25" customHeight="1">
      <c r="A4" s="409" t="s">
        <v>268</v>
      </c>
      <c r="B4" s="239" t="s">
        <v>269</v>
      </c>
      <c r="C4" s="231" t="s">
        <v>43</v>
      </c>
      <c r="D4" s="232" t="s">
        <v>43</v>
      </c>
      <c r="E4" s="232" t="s">
        <v>43</v>
      </c>
      <c r="F4" s="232" t="s">
        <v>43</v>
      </c>
      <c r="G4" s="232">
        <v>109</v>
      </c>
      <c r="H4" s="232">
        <v>112</v>
      </c>
      <c r="I4" s="232">
        <v>91</v>
      </c>
      <c r="J4" s="232">
        <v>27</v>
      </c>
      <c r="K4" s="232">
        <v>28</v>
      </c>
      <c r="L4" s="232">
        <v>33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ht="20.25" customHeight="1">
      <c r="A5" s="409"/>
      <c r="B5" s="160" t="s">
        <v>270</v>
      </c>
      <c r="C5" s="233">
        <v>29</v>
      </c>
      <c r="D5" s="234">
        <v>26</v>
      </c>
      <c r="E5" s="234">
        <v>27</v>
      </c>
      <c r="F5" s="234">
        <v>33</v>
      </c>
      <c r="G5" s="234">
        <v>32</v>
      </c>
      <c r="H5" s="234">
        <v>33</v>
      </c>
      <c r="I5" s="234">
        <v>29</v>
      </c>
      <c r="J5" s="234">
        <v>13</v>
      </c>
      <c r="K5" s="234">
        <v>25</v>
      </c>
      <c r="L5" s="234">
        <v>26</v>
      </c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ht="20.25" customHeight="1">
      <c r="A6" s="409"/>
      <c r="B6" s="160" t="s">
        <v>271</v>
      </c>
      <c r="C6" s="231" t="s">
        <v>43</v>
      </c>
      <c r="D6" s="232" t="s">
        <v>43</v>
      </c>
      <c r="E6" s="234">
        <v>1</v>
      </c>
      <c r="F6" s="234">
        <v>2</v>
      </c>
      <c r="G6" s="232" t="s">
        <v>43</v>
      </c>
      <c r="H6" s="232" t="s">
        <v>43</v>
      </c>
      <c r="I6" s="232" t="s">
        <v>43</v>
      </c>
      <c r="J6" s="232" t="s">
        <v>43</v>
      </c>
      <c r="K6" s="232" t="s">
        <v>43</v>
      </c>
      <c r="L6" s="232" t="s">
        <v>43</v>
      </c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ht="20.25" customHeight="1">
      <c r="A7" s="409"/>
      <c r="B7" s="160" t="s">
        <v>272</v>
      </c>
      <c r="C7" s="231" t="s">
        <v>43</v>
      </c>
      <c r="D7" s="234">
        <v>1</v>
      </c>
      <c r="E7" s="234">
        <v>1</v>
      </c>
      <c r="F7" s="234">
        <v>3</v>
      </c>
      <c r="G7" s="232" t="s">
        <v>43</v>
      </c>
      <c r="H7" s="232" t="s">
        <v>43</v>
      </c>
      <c r="I7" s="232" t="s">
        <v>43</v>
      </c>
      <c r="J7" s="232" t="s">
        <v>43</v>
      </c>
      <c r="K7" s="232" t="s">
        <v>43</v>
      </c>
      <c r="L7" s="232" t="s">
        <v>43</v>
      </c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ht="20.25" customHeight="1">
      <c r="A8" s="409"/>
      <c r="B8" s="160" t="s">
        <v>379</v>
      </c>
      <c r="C8" s="231">
        <v>2</v>
      </c>
      <c r="D8" s="234">
        <v>5</v>
      </c>
      <c r="E8" s="232" t="s">
        <v>43</v>
      </c>
      <c r="F8" s="232" t="s">
        <v>43</v>
      </c>
      <c r="G8" s="232" t="s">
        <v>43</v>
      </c>
      <c r="H8" s="232" t="s">
        <v>43</v>
      </c>
      <c r="I8" s="232" t="s">
        <v>43</v>
      </c>
      <c r="J8" s="232" t="s">
        <v>43</v>
      </c>
      <c r="K8" s="232" t="s">
        <v>43</v>
      </c>
      <c r="L8" s="232" t="s">
        <v>43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ht="20.25" customHeight="1">
      <c r="A9" s="409"/>
      <c r="B9" s="160" t="s">
        <v>273</v>
      </c>
      <c r="C9" s="231">
        <v>45</v>
      </c>
      <c r="D9" s="234">
        <v>76</v>
      </c>
      <c r="E9" s="234">
        <v>78</v>
      </c>
      <c r="F9" s="234">
        <v>86</v>
      </c>
      <c r="G9" s="234">
        <v>69</v>
      </c>
      <c r="H9" s="234">
        <v>55</v>
      </c>
      <c r="I9" s="234">
        <v>63</v>
      </c>
      <c r="J9" s="234">
        <v>56</v>
      </c>
      <c r="K9" s="234">
        <v>82</v>
      </c>
      <c r="L9" s="234">
        <v>83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ht="20.25" customHeight="1">
      <c r="A10" s="409"/>
      <c r="B10" s="160" t="s">
        <v>274</v>
      </c>
      <c r="C10" s="231" t="s">
        <v>43</v>
      </c>
      <c r="D10" s="234">
        <v>6</v>
      </c>
      <c r="E10" s="234">
        <v>5</v>
      </c>
      <c r="F10" s="234">
        <v>2</v>
      </c>
      <c r="G10" s="234">
        <v>3</v>
      </c>
      <c r="H10" s="234">
        <v>3</v>
      </c>
      <c r="I10" s="234">
        <v>1</v>
      </c>
      <c r="J10" s="234">
        <v>6</v>
      </c>
      <c r="K10" s="234">
        <v>6</v>
      </c>
      <c r="L10" s="232" t="s">
        <v>43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256" ht="20.25" customHeight="1">
      <c r="A11" s="409"/>
      <c r="B11" s="160" t="s">
        <v>275</v>
      </c>
      <c r="C11" s="231" t="s">
        <v>43</v>
      </c>
      <c r="D11" s="232" t="s">
        <v>43</v>
      </c>
      <c r="E11" s="232" t="s">
        <v>43</v>
      </c>
      <c r="F11" s="232" t="s">
        <v>43</v>
      </c>
      <c r="G11" s="232" t="s">
        <v>43</v>
      </c>
      <c r="H11" s="232" t="s">
        <v>43</v>
      </c>
      <c r="I11" s="232" t="s">
        <v>43</v>
      </c>
      <c r="J11" s="232" t="s">
        <v>43</v>
      </c>
      <c r="K11" s="232" t="s">
        <v>43</v>
      </c>
      <c r="L11" s="232" t="s">
        <v>43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ht="20.25" customHeight="1">
      <c r="A12" s="409"/>
      <c r="B12" s="160" t="s">
        <v>276</v>
      </c>
      <c r="C12" s="231">
        <v>2</v>
      </c>
      <c r="D12" s="234">
        <v>1</v>
      </c>
      <c r="E12" s="234">
        <v>8</v>
      </c>
      <c r="F12" s="232" t="s">
        <v>43</v>
      </c>
      <c r="G12" s="234">
        <v>4</v>
      </c>
      <c r="H12" s="234">
        <v>3</v>
      </c>
      <c r="I12" s="234">
        <v>6</v>
      </c>
      <c r="J12" s="234">
        <v>3</v>
      </c>
      <c r="K12" s="234">
        <v>3</v>
      </c>
      <c r="L12" s="232" t="s">
        <v>43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256" ht="20.25" customHeight="1">
      <c r="A13" s="409"/>
      <c r="B13" s="160" t="s">
        <v>277</v>
      </c>
      <c r="C13" s="231">
        <v>30</v>
      </c>
      <c r="D13" s="234">
        <v>53</v>
      </c>
      <c r="E13" s="234">
        <v>67</v>
      </c>
      <c r="F13" s="234">
        <v>70</v>
      </c>
      <c r="G13" s="234">
        <v>46</v>
      </c>
      <c r="H13" s="234">
        <v>45</v>
      </c>
      <c r="I13" s="234">
        <v>26</v>
      </c>
      <c r="J13" s="234">
        <v>25</v>
      </c>
      <c r="K13" s="234">
        <v>17</v>
      </c>
      <c r="L13" s="234">
        <v>10</v>
      </c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ht="20.25" customHeight="1">
      <c r="A14" s="409"/>
      <c r="B14" s="160" t="s">
        <v>278</v>
      </c>
      <c r="C14" s="231" t="s">
        <v>43</v>
      </c>
      <c r="D14" s="232" t="s">
        <v>43</v>
      </c>
      <c r="E14" s="232" t="s">
        <v>43</v>
      </c>
      <c r="F14" s="232" t="s">
        <v>43</v>
      </c>
      <c r="G14" s="232" t="s">
        <v>43</v>
      </c>
      <c r="H14" s="232" t="s">
        <v>43</v>
      </c>
      <c r="I14" s="232" t="s">
        <v>43</v>
      </c>
      <c r="J14" s="232" t="s">
        <v>43</v>
      </c>
      <c r="K14" s="232" t="s">
        <v>43</v>
      </c>
      <c r="L14" s="232" t="s">
        <v>43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ht="20.25" customHeight="1">
      <c r="A15" s="409"/>
      <c r="B15" s="160" t="s">
        <v>279</v>
      </c>
      <c r="C15" s="231" t="s">
        <v>43</v>
      </c>
      <c r="D15" s="232" t="s">
        <v>43</v>
      </c>
      <c r="E15" s="232" t="s">
        <v>43</v>
      </c>
      <c r="F15" s="232" t="s">
        <v>43</v>
      </c>
      <c r="G15" s="232" t="s">
        <v>43</v>
      </c>
      <c r="H15" s="232" t="s">
        <v>43</v>
      </c>
      <c r="I15" s="232" t="s">
        <v>43</v>
      </c>
      <c r="J15" s="232" t="s">
        <v>43</v>
      </c>
      <c r="K15" s="232" t="s">
        <v>43</v>
      </c>
      <c r="L15" s="232" t="s">
        <v>43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1:256" ht="20.25" customHeight="1">
      <c r="A16" s="409"/>
      <c r="B16" s="160" t="s">
        <v>280</v>
      </c>
      <c r="C16" s="231" t="s">
        <v>43</v>
      </c>
      <c r="D16" s="232" t="s">
        <v>43</v>
      </c>
      <c r="E16" s="232" t="s">
        <v>43</v>
      </c>
      <c r="F16" s="232" t="s">
        <v>43</v>
      </c>
      <c r="G16" s="232" t="s">
        <v>43</v>
      </c>
      <c r="H16" s="232" t="s">
        <v>43</v>
      </c>
      <c r="I16" s="232" t="s">
        <v>43</v>
      </c>
      <c r="J16" s="232" t="s">
        <v>43</v>
      </c>
      <c r="K16" s="232" t="s">
        <v>43</v>
      </c>
      <c r="L16" s="232" t="s">
        <v>43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56" ht="20.25" customHeight="1">
      <c r="A17" s="409"/>
      <c r="B17" s="240" t="s">
        <v>281</v>
      </c>
      <c r="C17" s="231" t="s">
        <v>43</v>
      </c>
      <c r="D17" s="232">
        <v>3</v>
      </c>
      <c r="E17" s="234">
        <v>8</v>
      </c>
      <c r="F17" s="234">
        <v>4</v>
      </c>
      <c r="G17" s="234">
        <v>6</v>
      </c>
      <c r="H17" s="234">
        <v>8</v>
      </c>
      <c r="I17" s="234">
        <v>5</v>
      </c>
      <c r="J17" s="234">
        <v>1</v>
      </c>
      <c r="K17" s="234">
        <v>2</v>
      </c>
      <c r="L17" s="234">
        <v>5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</row>
    <row r="18" spans="1:256" ht="20.25" customHeight="1">
      <c r="A18" s="409"/>
      <c r="B18" s="160" t="s">
        <v>282</v>
      </c>
      <c r="C18" s="231">
        <v>3</v>
      </c>
      <c r="D18" s="234">
        <v>1</v>
      </c>
      <c r="E18" s="234">
        <v>2</v>
      </c>
      <c r="F18" s="232" t="s">
        <v>43</v>
      </c>
      <c r="G18" s="232" t="s">
        <v>43</v>
      </c>
      <c r="H18" s="232" t="s">
        <v>43</v>
      </c>
      <c r="I18" s="232" t="s">
        <v>43</v>
      </c>
      <c r="J18" s="232" t="s">
        <v>43</v>
      </c>
      <c r="K18" s="232" t="s">
        <v>43</v>
      </c>
      <c r="L18" s="232" t="s">
        <v>43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ht="20.25" customHeight="1">
      <c r="A19" s="409"/>
      <c r="B19" s="240" t="s">
        <v>283</v>
      </c>
      <c r="C19" s="231" t="s">
        <v>43</v>
      </c>
      <c r="D19" s="232">
        <v>17</v>
      </c>
      <c r="E19" s="234">
        <v>8</v>
      </c>
      <c r="F19" s="234">
        <v>4</v>
      </c>
      <c r="G19" s="234">
        <v>59</v>
      </c>
      <c r="H19" s="234">
        <v>130</v>
      </c>
      <c r="I19" s="234">
        <v>100</v>
      </c>
      <c r="J19" s="234">
        <v>137</v>
      </c>
      <c r="K19" s="234">
        <v>116</v>
      </c>
      <c r="L19" s="234">
        <v>85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</row>
    <row r="20" spans="1:256" ht="20.25" customHeight="1">
      <c r="A20" s="409"/>
      <c r="B20" s="241" t="s">
        <v>284</v>
      </c>
      <c r="C20" s="231">
        <f>SUM(C5:C18)</f>
        <v>111</v>
      </c>
      <c r="D20" s="234">
        <f>SUM(D5:D19)</f>
        <v>189</v>
      </c>
      <c r="E20" s="234">
        <f>SUM(E5:E19)</f>
        <v>205</v>
      </c>
      <c r="F20" s="234">
        <f>SUM(F5:F19)</f>
        <v>204</v>
      </c>
      <c r="G20" s="234">
        <f aca="true" t="shared" si="0" ref="G20:L20">SUM(G4:G19)</f>
        <v>328</v>
      </c>
      <c r="H20" s="234">
        <f t="shared" si="0"/>
        <v>389</v>
      </c>
      <c r="I20" s="234">
        <f t="shared" si="0"/>
        <v>321</v>
      </c>
      <c r="J20" s="234">
        <f t="shared" si="0"/>
        <v>268</v>
      </c>
      <c r="K20" s="234">
        <f t="shared" si="0"/>
        <v>279</v>
      </c>
      <c r="L20" s="234">
        <f t="shared" si="0"/>
        <v>242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</row>
    <row r="21" spans="1:256" ht="20.25" customHeight="1">
      <c r="A21" s="410" t="s">
        <v>285</v>
      </c>
      <c r="B21" s="410"/>
      <c r="C21" s="231">
        <v>51</v>
      </c>
      <c r="D21" s="234">
        <v>33</v>
      </c>
      <c r="E21" s="234">
        <v>114</v>
      </c>
      <c r="F21" s="234">
        <v>135</v>
      </c>
      <c r="G21" s="234">
        <v>11</v>
      </c>
      <c r="H21" s="234">
        <v>27</v>
      </c>
      <c r="I21" s="234">
        <v>13</v>
      </c>
      <c r="J21" s="234">
        <v>0</v>
      </c>
      <c r="K21" s="234">
        <v>0</v>
      </c>
      <c r="L21" s="234">
        <v>0</v>
      </c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1:12" s="155" customFormat="1" ht="20.25" customHeight="1">
      <c r="A22" s="411" t="s">
        <v>286</v>
      </c>
      <c r="B22" s="411"/>
      <c r="C22" s="235">
        <f>+C21+C20</f>
        <v>162</v>
      </c>
      <c r="D22" s="236">
        <f>+D21+D20</f>
        <v>222</v>
      </c>
      <c r="E22" s="236">
        <f>+E21+E20</f>
        <v>319</v>
      </c>
      <c r="F22" s="236">
        <f>+F21+F20</f>
        <v>339</v>
      </c>
      <c r="G22" s="236">
        <f aca="true" t="shared" si="1" ref="G22:L22">SUM(G20:G21)</f>
        <v>339</v>
      </c>
      <c r="H22" s="236">
        <f t="shared" si="1"/>
        <v>416</v>
      </c>
      <c r="I22" s="236">
        <f t="shared" si="1"/>
        <v>334</v>
      </c>
      <c r="J22" s="236">
        <f t="shared" si="1"/>
        <v>268</v>
      </c>
      <c r="K22" s="236">
        <f t="shared" si="1"/>
        <v>279</v>
      </c>
      <c r="L22" s="236">
        <f t="shared" si="1"/>
        <v>242</v>
      </c>
    </row>
    <row r="23" spans="1:2" ht="13.5" hidden="1">
      <c r="A23" s="242" t="s">
        <v>380</v>
      </c>
      <c r="B23" s="72"/>
    </row>
    <row r="24" spans="1:2" ht="13.5">
      <c r="A24" s="242" t="s">
        <v>403</v>
      </c>
      <c r="B24" s="72"/>
    </row>
    <row r="25" spans="1:2" ht="13.5">
      <c r="A25" s="242" t="s">
        <v>404</v>
      </c>
      <c r="B25" s="242" t="s">
        <v>381</v>
      </c>
    </row>
    <row r="26" spans="1:2" ht="13.5">
      <c r="A26" s="242" t="s">
        <v>405</v>
      </c>
      <c r="B26" s="242" t="s">
        <v>382</v>
      </c>
    </row>
    <row r="27" spans="1:2" ht="13.5">
      <c r="A27" s="242" t="s">
        <v>406</v>
      </c>
      <c r="B27" s="242" t="s">
        <v>383</v>
      </c>
    </row>
    <row r="28" ht="13.5">
      <c r="A28" s="242" t="s">
        <v>407</v>
      </c>
    </row>
    <row r="29" ht="13.5">
      <c r="A29" s="14" t="s">
        <v>385</v>
      </c>
    </row>
  </sheetData>
  <sheetProtection selectLockedCells="1" selectUnlockedCells="1"/>
  <mergeCells count="6">
    <mergeCell ref="A2:B2"/>
    <mergeCell ref="K2:L2"/>
    <mergeCell ref="A3:B3"/>
    <mergeCell ref="A4:A20"/>
    <mergeCell ref="A21:B21"/>
    <mergeCell ref="A22:B22"/>
  </mergeCells>
  <printOptions/>
  <pageMargins left="0.39375" right="0.39375" top="0.6298611111111111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"/>
  <sheetViews>
    <sheetView showGridLines="0" zoomScalePageLayoutView="0" workbookViewId="0" topLeftCell="A1">
      <selection activeCell="T11" sqref="T11"/>
    </sheetView>
  </sheetViews>
  <sheetFormatPr defaultColWidth="9.00390625" defaultRowHeight="13.5"/>
  <cols>
    <col min="1" max="1" width="4.625" style="12" customWidth="1"/>
    <col min="2" max="2" width="4.375" style="12" customWidth="1"/>
    <col min="3" max="3" width="3.125" style="13" customWidth="1"/>
    <col min="4" max="17" width="5.125" style="14" customWidth="1"/>
    <col min="18" max="20" width="5.625" style="14" customWidth="1"/>
    <col min="21" max="23" width="2.00390625" style="14" customWidth="1"/>
    <col min="24" max="24" width="7.75390625" style="14" customWidth="1"/>
    <col min="25" max="25" width="12.75390625" style="14" customWidth="1"/>
    <col min="26" max="16384" width="9.00390625" style="14" customWidth="1"/>
  </cols>
  <sheetData>
    <row r="1" spans="1:33" ht="17.25">
      <c r="A1" s="197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X1" s="72"/>
      <c r="Y1" s="72"/>
      <c r="Z1" s="72"/>
      <c r="AA1" s="72"/>
      <c r="AB1" s="72"/>
      <c r="AF1" s="72"/>
      <c r="AG1" s="72"/>
    </row>
    <row r="2" spans="1:33" ht="13.5">
      <c r="A2" s="15"/>
      <c r="B2" s="15"/>
      <c r="C2" s="15"/>
      <c r="D2" s="72"/>
      <c r="E2" s="72"/>
      <c r="F2" s="72"/>
      <c r="G2" s="72"/>
      <c r="H2" s="72"/>
      <c r="I2" s="72"/>
      <c r="J2" s="72"/>
      <c r="K2" s="72"/>
      <c r="L2" s="72"/>
      <c r="M2" s="72"/>
      <c r="N2" s="310" t="s">
        <v>360</v>
      </c>
      <c r="O2" s="310"/>
      <c r="P2" s="310"/>
      <c r="Q2" s="310"/>
      <c r="R2" s="16"/>
      <c r="S2" s="16"/>
      <c r="T2" s="16"/>
      <c r="X2" s="72"/>
      <c r="Y2" s="72"/>
      <c r="Z2" s="72"/>
      <c r="AA2" s="72"/>
      <c r="AB2" s="72"/>
      <c r="AF2" s="72"/>
      <c r="AG2" s="72"/>
    </row>
    <row r="3" spans="1:33" ht="28.5" customHeight="1">
      <c r="A3" s="311" t="s">
        <v>31</v>
      </c>
      <c r="B3" s="311"/>
      <c r="C3" s="311"/>
      <c r="D3" s="312" t="s">
        <v>32</v>
      </c>
      <c r="E3" s="312"/>
      <c r="F3" s="312" t="s">
        <v>33</v>
      </c>
      <c r="G3" s="312"/>
      <c r="H3" s="312" t="s">
        <v>34</v>
      </c>
      <c r="I3" s="312"/>
      <c r="J3" s="312" t="s">
        <v>35</v>
      </c>
      <c r="K3" s="312"/>
      <c r="L3" s="312" t="s">
        <v>36</v>
      </c>
      <c r="M3" s="312"/>
      <c r="N3" s="312" t="s">
        <v>37</v>
      </c>
      <c r="O3" s="312"/>
      <c r="P3" s="313" t="s">
        <v>38</v>
      </c>
      <c r="Q3" s="313"/>
      <c r="X3" s="15"/>
      <c r="Y3" s="17"/>
      <c r="Z3" s="18"/>
      <c r="AA3" s="17"/>
      <c r="AB3" s="17"/>
      <c r="AF3" s="19"/>
      <c r="AG3" s="19"/>
    </row>
    <row r="4" spans="1:33" ht="28.5" customHeight="1">
      <c r="A4" s="311"/>
      <c r="B4" s="311"/>
      <c r="C4" s="311"/>
      <c r="D4" s="169" t="s">
        <v>39</v>
      </c>
      <c r="E4" s="169" t="s">
        <v>40</v>
      </c>
      <c r="F4" s="169" t="s">
        <v>39</v>
      </c>
      <c r="G4" s="169" t="s">
        <v>40</v>
      </c>
      <c r="H4" s="169" t="s">
        <v>39</v>
      </c>
      <c r="I4" s="169" t="s">
        <v>40</v>
      </c>
      <c r="J4" s="169" t="s">
        <v>39</v>
      </c>
      <c r="K4" s="169" t="s">
        <v>40</v>
      </c>
      <c r="L4" s="169" t="s">
        <v>39</v>
      </c>
      <c r="M4" s="169" t="s">
        <v>40</v>
      </c>
      <c r="N4" s="169" t="s">
        <v>39</v>
      </c>
      <c r="O4" s="169" t="s">
        <v>40</v>
      </c>
      <c r="P4" s="169" t="s">
        <v>39</v>
      </c>
      <c r="Q4" s="243" t="s">
        <v>40</v>
      </c>
      <c r="X4" s="15"/>
      <c r="Y4" s="17"/>
      <c r="Z4" s="18"/>
      <c r="AA4" s="17"/>
      <c r="AB4" s="17"/>
      <c r="AF4" s="19"/>
      <c r="AG4" s="19"/>
    </row>
    <row r="5" spans="1:17" ht="25.5" customHeight="1">
      <c r="A5" s="200" t="s">
        <v>41</v>
      </c>
      <c r="B5" s="20">
        <v>24</v>
      </c>
      <c r="C5" s="189" t="s">
        <v>42</v>
      </c>
      <c r="D5" s="21">
        <f>F5+H5+J5+L5+N5+P5</f>
        <v>294</v>
      </c>
      <c r="E5" s="22">
        <f>G5+I5+K5+M5+O5+Q5</f>
        <v>123</v>
      </c>
      <c r="F5" s="22">
        <v>2</v>
      </c>
      <c r="G5" s="22">
        <v>2</v>
      </c>
      <c r="H5" s="22">
        <v>15</v>
      </c>
      <c r="I5" s="22">
        <v>15</v>
      </c>
      <c r="J5" s="22">
        <v>7</v>
      </c>
      <c r="K5" s="22">
        <v>7</v>
      </c>
      <c r="L5" s="22">
        <v>7</v>
      </c>
      <c r="M5" s="22">
        <v>4</v>
      </c>
      <c r="N5" s="22">
        <v>200</v>
      </c>
      <c r="O5" s="22">
        <v>74</v>
      </c>
      <c r="P5" s="22">
        <v>63</v>
      </c>
      <c r="Q5" s="22">
        <v>21</v>
      </c>
    </row>
    <row r="6" spans="1:17" ht="25.5" customHeight="1">
      <c r="A6" s="200"/>
      <c r="B6" s="20">
        <v>25</v>
      </c>
      <c r="C6" s="189"/>
      <c r="D6" s="23">
        <v>278</v>
      </c>
      <c r="E6" s="22">
        <v>115</v>
      </c>
      <c r="F6" s="22">
        <v>3</v>
      </c>
      <c r="G6" s="22">
        <v>1</v>
      </c>
      <c r="H6" s="22">
        <v>14</v>
      </c>
      <c r="I6" s="22">
        <v>14</v>
      </c>
      <c r="J6" s="22">
        <v>8</v>
      </c>
      <c r="K6" s="22">
        <v>3</v>
      </c>
      <c r="L6" s="22">
        <v>4</v>
      </c>
      <c r="M6" s="22">
        <v>5</v>
      </c>
      <c r="N6" s="22">
        <v>171</v>
      </c>
      <c r="O6" s="22">
        <v>70</v>
      </c>
      <c r="P6" s="22">
        <v>78</v>
      </c>
      <c r="Q6" s="22">
        <v>22</v>
      </c>
    </row>
    <row r="7" spans="1:17" ht="25.5" customHeight="1">
      <c r="A7" s="200"/>
      <c r="B7" s="20">
        <v>26</v>
      </c>
      <c r="C7" s="189"/>
      <c r="D7" s="23">
        <v>315</v>
      </c>
      <c r="E7" s="22">
        <v>200</v>
      </c>
      <c r="F7" s="22">
        <v>2</v>
      </c>
      <c r="G7" s="22">
        <v>4</v>
      </c>
      <c r="H7" s="22">
        <v>27</v>
      </c>
      <c r="I7" s="22">
        <v>26</v>
      </c>
      <c r="J7" s="22">
        <v>44</v>
      </c>
      <c r="K7" s="22">
        <v>32</v>
      </c>
      <c r="L7" s="22">
        <v>6</v>
      </c>
      <c r="M7" s="22">
        <v>2</v>
      </c>
      <c r="N7" s="22">
        <v>173</v>
      </c>
      <c r="O7" s="22">
        <v>95</v>
      </c>
      <c r="P7" s="22">
        <v>63</v>
      </c>
      <c r="Q7" s="22">
        <v>41</v>
      </c>
    </row>
    <row r="8" spans="1:17" ht="25.5" customHeight="1">
      <c r="A8" s="200"/>
      <c r="B8" s="20">
        <v>27</v>
      </c>
      <c r="C8" s="189"/>
      <c r="D8" s="23">
        <v>241</v>
      </c>
      <c r="E8" s="22">
        <v>97</v>
      </c>
      <c r="F8" s="22" t="s">
        <v>43</v>
      </c>
      <c r="G8" s="22" t="s">
        <v>43</v>
      </c>
      <c r="H8" s="22">
        <v>10</v>
      </c>
      <c r="I8" s="22">
        <v>10</v>
      </c>
      <c r="J8" s="22">
        <v>22</v>
      </c>
      <c r="K8" s="22">
        <v>8</v>
      </c>
      <c r="L8" s="22">
        <v>2</v>
      </c>
      <c r="M8" s="22">
        <v>1</v>
      </c>
      <c r="N8" s="22">
        <v>159</v>
      </c>
      <c r="O8" s="22">
        <v>77</v>
      </c>
      <c r="P8" s="22">
        <v>48</v>
      </c>
      <c r="Q8" s="22">
        <v>1</v>
      </c>
    </row>
    <row r="9" spans="1:17" ht="25.5" customHeight="1">
      <c r="A9" s="200"/>
      <c r="B9" s="20">
        <v>28</v>
      </c>
      <c r="C9" s="189"/>
      <c r="D9" s="23">
        <v>242</v>
      </c>
      <c r="E9" s="22">
        <v>92</v>
      </c>
      <c r="F9" s="22">
        <v>1</v>
      </c>
      <c r="G9" s="22" t="s">
        <v>43</v>
      </c>
      <c r="H9" s="22">
        <v>6</v>
      </c>
      <c r="I9" s="22">
        <v>6</v>
      </c>
      <c r="J9" s="22">
        <v>15</v>
      </c>
      <c r="K9" s="22">
        <v>5</v>
      </c>
      <c r="L9" s="22">
        <v>3</v>
      </c>
      <c r="M9" s="22">
        <v>1</v>
      </c>
      <c r="N9" s="22">
        <v>170</v>
      </c>
      <c r="O9" s="22">
        <v>67</v>
      </c>
      <c r="P9" s="22">
        <v>47</v>
      </c>
      <c r="Q9" s="22">
        <v>13</v>
      </c>
    </row>
    <row r="10" spans="1:17" ht="25.5" customHeight="1">
      <c r="A10" s="200"/>
      <c r="B10" s="20">
        <v>29</v>
      </c>
      <c r="C10" s="189"/>
      <c r="D10" s="23">
        <v>263</v>
      </c>
      <c r="E10" s="22">
        <v>141</v>
      </c>
      <c r="F10" s="22">
        <v>1</v>
      </c>
      <c r="G10" s="22">
        <v>1</v>
      </c>
      <c r="H10" s="22">
        <v>13</v>
      </c>
      <c r="I10" s="22">
        <v>12</v>
      </c>
      <c r="J10" s="22">
        <v>24</v>
      </c>
      <c r="K10" s="22">
        <v>11</v>
      </c>
      <c r="L10" s="22">
        <v>5</v>
      </c>
      <c r="M10" s="22">
        <v>1</v>
      </c>
      <c r="N10" s="22">
        <v>179</v>
      </c>
      <c r="O10" s="22">
        <v>108</v>
      </c>
      <c r="P10" s="22">
        <v>41</v>
      </c>
      <c r="Q10" s="22">
        <v>8</v>
      </c>
    </row>
    <row r="11" spans="1:17" ht="25.5" customHeight="1">
      <c r="A11" s="200"/>
      <c r="B11" s="20">
        <v>30</v>
      </c>
      <c r="C11" s="189"/>
      <c r="D11" s="23">
        <v>180</v>
      </c>
      <c r="E11" s="22">
        <v>104</v>
      </c>
      <c r="F11" s="22" t="s">
        <v>43</v>
      </c>
      <c r="G11" s="22" t="s">
        <v>43</v>
      </c>
      <c r="H11" s="22">
        <v>12</v>
      </c>
      <c r="I11" s="22">
        <v>11</v>
      </c>
      <c r="J11" s="22">
        <v>7</v>
      </c>
      <c r="K11" s="22">
        <v>4</v>
      </c>
      <c r="L11" s="22" t="s">
        <v>43</v>
      </c>
      <c r="M11" s="22" t="s">
        <v>43</v>
      </c>
      <c r="N11" s="22">
        <v>131</v>
      </c>
      <c r="O11" s="22">
        <v>82</v>
      </c>
      <c r="P11" s="22">
        <v>30</v>
      </c>
      <c r="Q11" s="22">
        <v>7</v>
      </c>
    </row>
    <row r="12" spans="1:17" ht="25.5" customHeight="1">
      <c r="A12" s="200" t="s">
        <v>44</v>
      </c>
      <c r="B12" s="20" t="s">
        <v>45</v>
      </c>
      <c r="C12" s="214" t="s">
        <v>42</v>
      </c>
      <c r="D12" s="24">
        <v>171</v>
      </c>
      <c r="E12" s="25">
        <v>106</v>
      </c>
      <c r="F12" s="25">
        <v>1</v>
      </c>
      <c r="G12" s="25" t="s">
        <v>43</v>
      </c>
      <c r="H12" s="25">
        <v>9</v>
      </c>
      <c r="I12" s="25">
        <v>9</v>
      </c>
      <c r="J12" s="25">
        <v>11</v>
      </c>
      <c r="K12" s="25">
        <v>10</v>
      </c>
      <c r="L12" s="25" t="s">
        <v>43</v>
      </c>
      <c r="M12" s="25" t="s">
        <v>43</v>
      </c>
      <c r="N12" s="25">
        <v>132</v>
      </c>
      <c r="O12" s="25">
        <v>80</v>
      </c>
      <c r="P12" s="25">
        <v>18</v>
      </c>
      <c r="Q12" s="25">
        <v>7</v>
      </c>
    </row>
    <row r="13" spans="1:17" ht="25.5" customHeight="1">
      <c r="A13" s="200"/>
      <c r="B13" s="20">
        <v>2</v>
      </c>
      <c r="C13" s="214"/>
      <c r="D13" s="24">
        <v>202</v>
      </c>
      <c r="E13" s="25">
        <v>146</v>
      </c>
      <c r="F13" s="25">
        <v>2</v>
      </c>
      <c r="G13" s="25">
        <v>3</v>
      </c>
      <c r="H13" s="25">
        <v>6</v>
      </c>
      <c r="I13" s="25">
        <v>3</v>
      </c>
      <c r="J13" s="25">
        <v>5</v>
      </c>
      <c r="K13" s="25">
        <v>6</v>
      </c>
      <c r="L13" s="25" t="s">
        <v>43</v>
      </c>
      <c r="M13" s="25" t="s">
        <v>43</v>
      </c>
      <c r="N13" s="25">
        <v>165</v>
      </c>
      <c r="O13" s="25">
        <v>129</v>
      </c>
      <c r="P13" s="25">
        <v>24</v>
      </c>
      <c r="Q13" s="25">
        <v>5</v>
      </c>
    </row>
    <row r="14" spans="1:17" ht="25.5" customHeight="1">
      <c r="A14" s="26"/>
      <c r="B14" s="27">
        <v>3</v>
      </c>
      <c r="C14" s="28"/>
      <c r="D14" s="29">
        <v>121</v>
      </c>
      <c r="E14" s="30">
        <v>78</v>
      </c>
      <c r="F14" s="30">
        <v>3</v>
      </c>
      <c r="G14" s="30">
        <v>2</v>
      </c>
      <c r="H14" s="30">
        <v>5</v>
      </c>
      <c r="I14" s="30">
        <v>4</v>
      </c>
      <c r="J14" s="30">
        <v>5</v>
      </c>
      <c r="K14" s="30">
        <v>1</v>
      </c>
      <c r="L14" s="30">
        <v>3</v>
      </c>
      <c r="M14" s="30">
        <v>3</v>
      </c>
      <c r="N14" s="30">
        <v>76</v>
      </c>
      <c r="O14" s="30">
        <v>52</v>
      </c>
      <c r="P14" s="30">
        <v>29</v>
      </c>
      <c r="Q14" s="30">
        <v>16</v>
      </c>
    </row>
    <row r="15" spans="1:17" ht="16.5" customHeight="1">
      <c r="A15" s="271" t="s">
        <v>46</v>
      </c>
      <c r="D15" s="16"/>
      <c r="E15" s="16"/>
      <c r="F15" s="16"/>
      <c r="G15" s="16"/>
      <c r="H15" s="16"/>
      <c r="I15" s="16"/>
      <c r="J15" s="16"/>
      <c r="K15" s="16"/>
      <c r="L15" s="31"/>
      <c r="M15" s="31"/>
      <c r="N15" s="31"/>
      <c r="O15" s="31"/>
      <c r="P15" s="31"/>
      <c r="Q15" s="31"/>
    </row>
    <row r="16" spans="1:5" ht="13.5">
      <c r="A16" s="14"/>
      <c r="E16" s="72"/>
    </row>
    <row r="17" ht="13.5">
      <c r="E17" s="72"/>
    </row>
  </sheetData>
  <sheetProtection selectLockedCells="1" selectUnlockedCells="1"/>
  <mergeCells count="9">
    <mergeCell ref="N2:Q2"/>
    <mergeCell ref="A3:C4"/>
    <mergeCell ref="D3:E3"/>
    <mergeCell ref="F3:G3"/>
    <mergeCell ref="H3:I3"/>
    <mergeCell ref="J3:K3"/>
    <mergeCell ref="L3:M3"/>
    <mergeCell ref="N3:O3"/>
    <mergeCell ref="P3:Q3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8"/>
  <sheetViews>
    <sheetView showGridLines="0" zoomScalePageLayoutView="0" workbookViewId="0" topLeftCell="A1">
      <selection activeCell="R23" sqref="R23"/>
    </sheetView>
  </sheetViews>
  <sheetFormatPr defaultColWidth="9.00390625" defaultRowHeight="13.5"/>
  <cols>
    <col min="1" max="1" width="6.625" style="12" customWidth="1"/>
    <col min="2" max="2" width="5.625" style="12" customWidth="1"/>
    <col min="3" max="3" width="6.625" style="13" customWidth="1"/>
    <col min="4" max="7" width="17.75390625" style="14" customWidth="1"/>
    <col min="8" max="16" width="2.625" style="14" customWidth="1"/>
    <col min="17" max="17" width="16.50390625" style="14" customWidth="1"/>
    <col min="18" max="18" width="13.125" style="14" customWidth="1"/>
    <col min="19" max="24" width="8.625" style="14" customWidth="1"/>
    <col min="25" max="30" width="2.625" style="14" customWidth="1"/>
    <col min="31" max="16384" width="9.00390625" style="14" customWidth="1"/>
  </cols>
  <sheetData>
    <row r="1" spans="1:21" ht="17.25">
      <c r="A1" s="197" t="s">
        <v>287</v>
      </c>
      <c r="B1" s="72"/>
      <c r="C1" s="72"/>
      <c r="D1" s="72"/>
      <c r="E1" s="72"/>
      <c r="F1" s="72"/>
      <c r="G1" s="72"/>
      <c r="H1" s="72"/>
      <c r="N1" s="72"/>
      <c r="O1" s="72"/>
      <c r="P1" s="72"/>
      <c r="Q1" s="72"/>
      <c r="R1" s="72"/>
      <c r="S1" s="72"/>
      <c r="T1" s="72"/>
      <c r="U1" s="72"/>
    </row>
    <row r="2" spans="1:21" ht="17.25">
      <c r="A2" s="70"/>
      <c r="B2" s="72"/>
      <c r="C2" s="72"/>
      <c r="D2" s="72"/>
      <c r="E2" s="72"/>
      <c r="F2" s="72"/>
      <c r="G2" s="156" t="s">
        <v>205</v>
      </c>
      <c r="H2" s="161"/>
      <c r="N2" s="72"/>
      <c r="O2" s="72"/>
      <c r="P2" s="72"/>
      <c r="Q2" s="72"/>
      <c r="R2" s="72"/>
      <c r="S2" s="72"/>
      <c r="T2" s="72"/>
      <c r="U2" s="72"/>
    </row>
    <row r="3" spans="1:21" ht="21.75" customHeight="1">
      <c r="A3" s="311" t="s">
        <v>288</v>
      </c>
      <c r="B3" s="311"/>
      <c r="C3" s="311"/>
      <c r="D3" s="393" t="s">
        <v>289</v>
      </c>
      <c r="E3" s="393"/>
      <c r="F3" s="313" t="s">
        <v>290</v>
      </c>
      <c r="G3" s="313"/>
      <c r="N3" s="72"/>
      <c r="O3" s="72"/>
      <c r="P3" s="72"/>
      <c r="Q3" s="72"/>
      <c r="R3" s="72"/>
      <c r="S3" s="72"/>
      <c r="T3" s="72"/>
      <c r="U3" s="72"/>
    </row>
    <row r="4" spans="1:21" ht="13.5" customHeight="1">
      <c r="A4" s="311"/>
      <c r="B4" s="311"/>
      <c r="C4" s="311"/>
      <c r="D4" s="393"/>
      <c r="E4" s="393"/>
      <c r="F4" s="313"/>
      <c r="G4" s="313"/>
      <c r="N4" s="72"/>
      <c r="O4" s="72"/>
      <c r="P4" s="72"/>
      <c r="Q4" s="72"/>
      <c r="R4" s="72"/>
      <c r="S4" s="72"/>
      <c r="T4" s="72"/>
      <c r="U4" s="72"/>
    </row>
    <row r="5" spans="1:21" ht="21.75" customHeight="1">
      <c r="A5" s="311"/>
      <c r="B5" s="311"/>
      <c r="C5" s="311"/>
      <c r="D5" s="169" t="s">
        <v>291</v>
      </c>
      <c r="E5" s="169" t="s">
        <v>292</v>
      </c>
      <c r="F5" s="169" t="s">
        <v>293</v>
      </c>
      <c r="G5" s="243" t="s">
        <v>292</v>
      </c>
      <c r="N5" s="17"/>
      <c r="O5" s="17"/>
      <c r="P5" s="17"/>
      <c r="Q5" s="17"/>
      <c r="R5" s="72"/>
      <c r="S5" s="72"/>
      <c r="T5" s="72"/>
      <c r="U5" s="72"/>
    </row>
    <row r="6" spans="1:21" ht="18.75" customHeight="1">
      <c r="A6" s="33"/>
      <c r="B6" s="162"/>
      <c r="C6" s="104"/>
      <c r="D6" s="244" t="s">
        <v>294</v>
      </c>
      <c r="E6" s="44" t="s">
        <v>294</v>
      </c>
      <c r="F6" s="44" t="s">
        <v>294</v>
      </c>
      <c r="G6" s="44" t="s">
        <v>294</v>
      </c>
      <c r="N6" s="17"/>
      <c r="O6" s="17"/>
      <c r="P6" s="17"/>
      <c r="Q6" s="15"/>
      <c r="R6" s="15"/>
      <c r="S6" s="15"/>
      <c r="T6" s="15"/>
      <c r="U6" s="15"/>
    </row>
    <row r="7" spans="1:7" ht="19.5" customHeight="1">
      <c r="A7" s="33" t="s">
        <v>41</v>
      </c>
      <c r="B7" s="20">
        <v>24</v>
      </c>
      <c r="C7" s="245" t="s">
        <v>42</v>
      </c>
      <c r="D7" s="273">
        <v>328545</v>
      </c>
      <c r="E7" s="274">
        <v>161907</v>
      </c>
      <c r="F7" s="296">
        <v>39081</v>
      </c>
      <c r="G7" s="296">
        <v>7372</v>
      </c>
    </row>
    <row r="8" spans="1:7" ht="19.5" customHeight="1">
      <c r="A8" s="200"/>
      <c r="B8" s="20">
        <v>25</v>
      </c>
      <c r="C8" s="189"/>
      <c r="D8" s="273">
        <v>352152</v>
      </c>
      <c r="E8" s="274">
        <v>172458</v>
      </c>
      <c r="F8" s="296">
        <v>38670</v>
      </c>
      <c r="G8" s="296">
        <v>7032</v>
      </c>
    </row>
    <row r="9" spans="1:7" ht="19.5" customHeight="1">
      <c r="A9" s="200"/>
      <c r="B9" s="20">
        <v>26</v>
      </c>
      <c r="C9" s="189"/>
      <c r="D9" s="273">
        <v>359602</v>
      </c>
      <c r="E9" s="274">
        <v>169756</v>
      </c>
      <c r="F9" s="296">
        <v>39358</v>
      </c>
      <c r="G9" s="296">
        <v>7300</v>
      </c>
    </row>
    <row r="10" spans="1:7" ht="19.5" customHeight="1">
      <c r="A10" s="200"/>
      <c r="B10" s="20">
        <v>27</v>
      </c>
      <c r="C10" s="189"/>
      <c r="D10" s="273">
        <v>370496</v>
      </c>
      <c r="E10" s="274">
        <v>176137</v>
      </c>
      <c r="F10" s="296">
        <v>39297</v>
      </c>
      <c r="G10" s="296">
        <v>7207</v>
      </c>
    </row>
    <row r="11" spans="1:7" ht="19.5" customHeight="1">
      <c r="A11" s="200"/>
      <c r="B11" s="20">
        <v>28</v>
      </c>
      <c r="C11" s="189"/>
      <c r="D11" s="273">
        <v>384564</v>
      </c>
      <c r="E11" s="274">
        <v>177646</v>
      </c>
      <c r="F11" s="296">
        <v>38784</v>
      </c>
      <c r="G11" s="296">
        <v>7071</v>
      </c>
    </row>
    <row r="12" spans="1:7" ht="19.5" customHeight="1">
      <c r="A12" s="200"/>
      <c r="B12" s="20">
        <v>29</v>
      </c>
      <c r="C12" s="189"/>
      <c r="D12" s="273">
        <v>395861</v>
      </c>
      <c r="E12" s="274">
        <v>179859</v>
      </c>
      <c r="F12" s="296">
        <v>39292</v>
      </c>
      <c r="G12" s="296">
        <v>7335</v>
      </c>
    </row>
    <row r="13" spans="1:7" ht="19.5" customHeight="1">
      <c r="A13" s="200"/>
      <c r="B13" s="20">
        <v>30</v>
      </c>
      <c r="C13" s="189"/>
      <c r="D13" s="273">
        <v>405178</v>
      </c>
      <c r="E13" s="274">
        <v>182231</v>
      </c>
      <c r="F13" s="296">
        <v>40219</v>
      </c>
      <c r="G13" s="296">
        <v>7198</v>
      </c>
    </row>
    <row r="14" spans="1:7" ht="19.5" customHeight="1">
      <c r="A14" s="33" t="s">
        <v>44</v>
      </c>
      <c r="B14" s="20" t="s">
        <v>45</v>
      </c>
      <c r="C14" s="189" t="s">
        <v>42</v>
      </c>
      <c r="D14" s="273">
        <v>414930</v>
      </c>
      <c r="E14" s="274">
        <v>185590</v>
      </c>
      <c r="F14" s="296">
        <v>40218</v>
      </c>
      <c r="G14" s="296">
        <v>7318</v>
      </c>
    </row>
    <row r="15" spans="1:7" ht="19.5" customHeight="1">
      <c r="A15" s="200"/>
      <c r="B15" s="20">
        <v>2</v>
      </c>
      <c r="C15" s="189"/>
      <c r="D15" s="273">
        <v>437028</v>
      </c>
      <c r="E15" s="274">
        <v>189494</v>
      </c>
      <c r="F15" s="296">
        <v>40185</v>
      </c>
      <c r="G15" s="296">
        <v>7505</v>
      </c>
    </row>
    <row r="16" spans="1:7" ht="19.5" customHeight="1">
      <c r="A16" s="26"/>
      <c r="B16" s="27">
        <v>3</v>
      </c>
      <c r="C16" s="48"/>
      <c r="D16" s="297">
        <v>453148</v>
      </c>
      <c r="E16" s="298">
        <v>189376</v>
      </c>
      <c r="F16" s="299">
        <v>40770</v>
      </c>
      <c r="G16" s="299">
        <v>8545</v>
      </c>
    </row>
    <row r="17" spans="1:7" ht="13.5" customHeight="1">
      <c r="A17" s="163" t="s">
        <v>384</v>
      </c>
      <c r="B17" s="20"/>
      <c r="C17" s="189"/>
      <c r="D17" s="102"/>
      <c r="E17" s="102"/>
      <c r="F17" s="164"/>
      <c r="G17" s="164"/>
    </row>
    <row r="18" spans="1:7" ht="13.5">
      <c r="A18" s="246" t="s">
        <v>295</v>
      </c>
      <c r="D18" s="15"/>
      <c r="E18" s="15"/>
      <c r="F18" s="15"/>
      <c r="G18" s="15"/>
    </row>
  </sheetData>
  <sheetProtection selectLockedCells="1" selectUnlockedCells="1"/>
  <mergeCells count="3">
    <mergeCell ref="A3:C5"/>
    <mergeCell ref="D3:E4"/>
    <mergeCell ref="F3:G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23"/>
  <sheetViews>
    <sheetView showGridLines="0" zoomScale="85" zoomScaleNormal="85" zoomScalePageLayoutView="0" workbookViewId="0" topLeftCell="A7">
      <selection activeCell="N4" sqref="N4"/>
    </sheetView>
  </sheetViews>
  <sheetFormatPr defaultColWidth="9.00390625" defaultRowHeight="13.5"/>
  <cols>
    <col min="1" max="1" width="17.125" style="14" customWidth="1"/>
    <col min="2" max="2" width="6.625" style="14" customWidth="1"/>
    <col min="3" max="3" width="65.50390625" style="14" customWidth="1"/>
    <col min="4" max="47" width="2.00390625" style="14" customWidth="1"/>
    <col min="48" max="16384" width="9.00390625" style="14" customWidth="1"/>
  </cols>
  <sheetData>
    <row r="1" spans="1:31" ht="18">
      <c r="A1" s="69" t="s">
        <v>296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ht="13.5">
      <c r="A2" s="15"/>
      <c r="B2" s="15"/>
      <c r="C2" s="156" t="s">
        <v>350</v>
      </c>
      <c r="D2" s="16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ht="42.75" customHeight="1">
      <c r="A3" s="179" t="s">
        <v>297</v>
      </c>
      <c r="B3" s="169" t="s">
        <v>243</v>
      </c>
      <c r="C3" s="180" t="s">
        <v>298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ht="42" customHeight="1">
      <c r="A4" s="181" t="s">
        <v>299</v>
      </c>
      <c r="B4" s="247" t="s">
        <v>351</v>
      </c>
      <c r="C4" s="182" t="s">
        <v>300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ht="25.5" customHeight="1">
      <c r="A5" s="181" t="s">
        <v>301</v>
      </c>
      <c r="B5" s="165">
        <v>1.9</v>
      </c>
      <c r="C5" s="183" t="s">
        <v>302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25.5" customHeight="1">
      <c r="A6" s="181" t="s">
        <v>303</v>
      </c>
      <c r="B6" s="165">
        <v>0.2</v>
      </c>
      <c r="C6" s="183" t="s">
        <v>304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25.5" customHeight="1">
      <c r="A7" s="181" t="s">
        <v>305</v>
      </c>
      <c r="B7" s="165">
        <v>1</v>
      </c>
      <c r="C7" s="183" t="s">
        <v>306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25.5" customHeight="1">
      <c r="A8" s="181" t="s">
        <v>307</v>
      </c>
      <c r="B8" s="165">
        <v>1.8</v>
      </c>
      <c r="C8" s="183" t="s">
        <v>308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25.5" customHeight="1">
      <c r="A9" s="181" t="s">
        <v>309</v>
      </c>
      <c r="B9" s="165">
        <v>0.1</v>
      </c>
      <c r="C9" s="183" t="s">
        <v>310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25.5" customHeight="1">
      <c r="A10" s="181" t="s">
        <v>311</v>
      </c>
      <c r="B10" s="165">
        <v>1.5</v>
      </c>
      <c r="C10" s="183" t="s">
        <v>312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25.5" customHeight="1">
      <c r="A11" s="181" t="s">
        <v>313</v>
      </c>
      <c r="B11" s="165">
        <v>0.1</v>
      </c>
      <c r="C11" s="183" t="s">
        <v>304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25.5" customHeight="1">
      <c r="A12" s="181" t="s">
        <v>314</v>
      </c>
      <c r="B12" s="165">
        <v>0.30000000000000004</v>
      </c>
      <c r="C12" s="183" t="s">
        <v>315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25.5" customHeight="1">
      <c r="A13" s="181" t="s">
        <v>316</v>
      </c>
      <c r="B13" s="165">
        <v>0.4</v>
      </c>
      <c r="C13" s="183" t="s">
        <v>317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25.5" customHeight="1">
      <c r="A14" s="181" t="s">
        <v>318</v>
      </c>
      <c r="B14" s="165">
        <v>1</v>
      </c>
      <c r="C14" s="183" t="s">
        <v>319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33.75" customHeight="1">
      <c r="A15" s="184" t="s">
        <v>320</v>
      </c>
      <c r="B15" s="165">
        <v>30</v>
      </c>
      <c r="C15" s="182" t="s">
        <v>352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</row>
    <row r="16" spans="1:3" ht="25.5" customHeight="1">
      <c r="A16" s="181" t="s">
        <v>321</v>
      </c>
      <c r="B16" s="165">
        <v>0.2</v>
      </c>
      <c r="C16" s="183" t="s">
        <v>322</v>
      </c>
    </row>
    <row r="17" spans="1:3" ht="25.5" customHeight="1">
      <c r="A17" s="181" t="s">
        <v>323</v>
      </c>
      <c r="B17" s="165">
        <v>1.1</v>
      </c>
      <c r="C17" s="183" t="s">
        <v>324</v>
      </c>
    </row>
    <row r="18" spans="1:3" ht="25.5" customHeight="1">
      <c r="A18" s="181" t="s">
        <v>325</v>
      </c>
      <c r="B18" s="165">
        <v>0.4</v>
      </c>
      <c r="C18" s="183" t="s">
        <v>326</v>
      </c>
    </row>
    <row r="19" spans="1:3" ht="25.5" customHeight="1">
      <c r="A19" s="181" t="s">
        <v>327</v>
      </c>
      <c r="B19" s="165">
        <v>24.2</v>
      </c>
      <c r="C19" s="183" t="s">
        <v>328</v>
      </c>
    </row>
    <row r="20" spans="1:3" ht="25.5" customHeight="1">
      <c r="A20" s="181" t="s">
        <v>329</v>
      </c>
      <c r="B20" s="165">
        <v>0.2</v>
      </c>
      <c r="C20" s="183" t="s">
        <v>330</v>
      </c>
    </row>
    <row r="21" spans="1:3" ht="25.5" customHeight="1">
      <c r="A21" s="181" t="s">
        <v>331</v>
      </c>
      <c r="B21" s="165">
        <v>0.5</v>
      </c>
      <c r="C21" s="183" t="s">
        <v>332</v>
      </c>
    </row>
    <row r="22" spans="1:3" ht="25.5" customHeight="1">
      <c r="A22" s="181" t="s">
        <v>333</v>
      </c>
      <c r="B22" s="165">
        <v>0.2</v>
      </c>
      <c r="C22" s="183" t="s">
        <v>334</v>
      </c>
    </row>
    <row r="23" spans="1:3" ht="15">
      <c r="A23" s="32" t="s">
        <v>335</v>
      </c>
      <c r="B23" s="15"/>
      <c r="C23" s="15"/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F24" sqref="F24"/>
    </sheetView>
  </sheetViews>
  <sheetFormatPr defaultColWidth="9.00390625" defaultRowHeight="13.5"/>
  <cols>
    <col min="1" max="1" width="6.625" style="72" customWidth="1"/>
    <col min="2" max="2" width="5.625" style="72" customWidth="1"/>
    <col min="3" max="3" width="6.625" style="72" customWidth="1"/>
    <col min="4" max="9" width="14.75390625" style="72" customWidth="1"/>
    <col min="10" max="16384" width="9.00390625" style="72" customWidth="1"/>
  </cols>
  <sheetData>
    <row r="1" ht="17.25">
      <c r="A1" s="305" t="s">
        <v>336</v>
      </c>
    </row>
    <row r="2" spans="4:9" ht="13.5">
      <c r="D2" s="167"/>
      <c r="E2" s="167"/>
      <c r="F2" s="167"/>
      <c r="G2" s="167"/>
      <c r="H2" s="167"/>
      <c r="I2" s="99" t="s">
        <v>205</v>
      </c>
    </row>
    <row r="3" spans="1:9" ht="24.75" customHeight="1">
      <c r="A3" s="311" t="s">
        <v>288</v>
      </c>
      <c r="B3" s="311"/>
      <c r="C3" s="311"/>
      <c r="D3" s="412" t="s">
        <v>337</v>
      </c>
      <c r="E3" s="412"/>
      <c r="F3" s="412"/>
      <c r="G3" s="412"/>
      <c r="H3" s="412"/>
      <c r="I3" s="412"/>
    </row>
    <row r="4" spans="1:9" ht="34.5" customHeight="1">
      <c r="A4" s="311"/>
      <c r="B4" s="311"/>
      <c r="C4" s="311"/>
      <c r="D4" s="211" t="s">
        <v>338</v>
      </c>
      <c r="E4" s="211" t="s">
        <v>339</v>
      </c>
      <c r="F4" s="211" t="s">
        <v>340</v>
      </c>
      <c r="G4" s="211" t="s">
        <v>341</v>
      </c>
      <c r="H4" s="211" t="s">
        <v>342</v>
      </c>
      <c r="I4" s="253" t="s">
        <v>343</v>
      </c>
    </row>
    <row r="5" spans="1:9" ht="24.75" customHeight="1">
      <c r="A5" s="162" t="s">
        <v>41</v>
      </c>
      <c r="B5" s="20">
        <v>24</v>
      </c>
      <c r="C5" s="306" t="s">
        <v>42</v>
      </c>
      <c r="D5" s="300">
        <v>8278</v>
      </c>
      <c r="E5" s="301">
        <v>1187</v>
      </c>
      <c r="F5" s="301">
        <v>4388</v>
      </c>
      <c r="G5" s="301">
        <v>307</v>
      </c>
      <c r="H5" s="301">
        <v>603</v>
      </c>
      <c r="I5" s="256">
        <v>101</v>
      </c>
    </row>
    <row r="6" spans="1:9" ht="24.75" customHeight="1">
      <c r="A6" s="162"/>
      <c r="B6" s="20">
        <v>25</v>
      </c>
      <c r="C6" s="306"/>
      <c r="D6" s="302">
        <v>8833</v>
      </c>
      <c r="E6" s="301">
        <v>1090</v>
      </c>
      <c r="F6" s="301">
        <v>4354</v>
      </c>
      <c r="G6" s="301">
        <v>280</v>
      </c>
      <c r="H6" s="301">
        <v>505</v>
      </c>
      <c r="I6" s="256">
        <v>77</v>
      </c>
    </row>
    <row r="7" spans="1:9" ht="24.75" customHeight="1">
      <c r="A7" s="162"/>
      <c r="B7" s="20">
        <v>26</v>
      </c>
      <c r="C7" s="306"/>
      <c r="D7" s="302">
        <v>6437</v>
      </c>
      <c r="E7" s="301">
        <v>1651</v>
      </c>
      <c r="F7" s="301">
        <v>3512</v>
      </c>
      <c r="G7" s="301">
        <v>365</v>
      </c>
      <c r="H7" s="301">
        <v>525</v>
      </c>
      <c r="I7" s="256">
        <v>71</v>
      </c>
    </row>
    <row r="8" spans="1:9" ht="24.75" customHeight="1">
      <c r="A8" s="162"/>
      <c r="B8" s="20">
        <v>27</v>
      </c>
      <c r="C8" s="306"/>
      <c r="D8" s="302">
        <v>7916</v>
      </c>
      <c r="E8" s="301">
        <v>1888</v>
      </c>
      <c r="F8" s="301">
        <v>4378</v>
      </c>
      <c r="G8" s="301">
        <v>396</v>
      </c>
      <c r="H8" s="301">
        <v>427</v>
      </c>
      <c r="I8" s="256">
        <v>74</v>
      </c>
    </row>
    <row r="9" spans="1:9" ht="24.75" customHeight="1">
      <c r="A9" s="162"/>
      <c r="B9" s="20">
        <v>28</v>
      </c>
      <c r="C9" s="306"/>
      <c r="D9" s="302">
        <v>7784</v>
      </c>
      <c r="E9" s="301">
        <v>1311</v>
      </c>
      <c r="F9" s="301">
        <v>4022</v>
      </c>
      <c r="G9" s="301">
        <v>315</v>
      </c>
      <c r="H9" s="301">
        <v>406</v>
      </c>
      <c r="I9" s="256">
        <v>66</v>
      </c>
    </row>
    <row r="10" spans="1:9" ht="24.75" customHeight="1">
      <c r="A10" s="162"/>
      <c r="B10" s="20">
        <v>29</v>
      </c>
      <c r="C10" s="306"/>
      <c r="D10" s="302">
        <v>7830</v>
      </c>
      <c r="E10" s="301" t="s">
        <v>43</v>
      </c>
      <c r="F10" s="301">
        <v>4503</v>
      </c>
      <c r="G10" s="301">
        <v>267</v>
      </c>
      <c r="H10" s="301">
        <v>391</v>
      </c>
      <c r="I10" s="256">
        <v>181</v>
      </c>
    </row>
    <row r="11" spans="1:9" ht="24.75" customHeight="1">
      <c r="A11" s="162"/>
      <c r="B11" s="20">
        <v>30</v>
      </c>
      <c r="C11" s="306"/>
      <c r="D11" s="302">
        <v>6872</v>
      </c>
      <c r="E11" s="301" t="s">
        <v>43</v>
      </c>
      <c r="F11" s="301">
        <v>3884</v>
      </c>
      <c r="G11" s="301">
        <v>275</v>
      </c>
      <c r="H11" s="301">
        <v>490</v>
      </c>
      <c r="I11" s="256">
        <v>187</v>
      </c>
    </row>
    <row r="12" spans="1:10" ht="24.75" customHeight="1">
      <c r="A12" s="162" t="s">
        <v>44</v>
      </c>
      <c r="B12" s="20" t="s">
        <v>45</v>
      </c>
      <c r="C12" s="306" t="s">
        <v>42</v>
      </c>
      <c r="D12" s="302">
        <v>7199</v>
      </c>
      <c r="E12" s="301" t="s">
        <v>43</v>
      </c>
      <c r="F12" s="301">
        <v>3719</v>
      </c>
      <c r="G12" s="301">
        <v>203</v>
      </c>
      <c r="H12" s="301">
        <v>382</v>
      </c>
      <c r="I12" s="256">
        <v>94</v>
      </c>
      <c r="J12" s="167"/>
    </row>
    <row r="13" spans="1:9" ht="24.75" customHeight="1">
      <c r="A13" s="306"/>
      <c r="B13" s="20">
        <v>2</v>
      </c>
      <c r="C13" s="306"/>
      <c r="D13" s="302">
        <v>4752</v>
      </c>
      <c r="E13" s="301" t="s">
        <v>43</v>
      </c>
      <c r="F13" s="301">
        <v>2776</v>
      </c>
      <c r="G13" s="301">
        <v>126</v>
      </c>
      <c r="H13" s="301">
        <v>331</v>
      </c>
      <c r="I13" s="256">
        <v>48</v>
      </c>
    </row>
    <row r="14" spans="1:9" ht="24.75" customHeight="1">
      <c r="A14" s="168"/>
      <c r="B14" s="27">
        <v>3</v>
      </c>
      <c r="C14" s="168"/>
      <c r="D14" s="303">
        <v>7224</v>
      </c>
      <c r="E14" s="304" t="s">
        <v>43</v>
      </c>
      <c r="F14" s="304">
        <v>3291</v>
      </c>
      <c r="G14" s="304">
        <v>199</v>
      </c>
      <c r="H14" s="304">
        <v>12</v>
      </c>
      <c r="I14" s="258">
        <v>51</v>
      </c>
    </row>
    <row r="15" ht="24.75" customHeight="1">
      <c r="A15" s="72" t="s">
        <v>335</v>
      </c>
    </row>
  </sheetData>
  <sheetProtection selectLockedCells="1" selectUnlockedCells="1"/>
  <mergeCells count="2">
    <mergeCell ref="A3:C4"/>
    <mergeCell ref="D3:I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9.625" style="14" customWidth="1"/>
    <col min="2" max="3" width="5.625" style="12" customWidth="1"/>
    <col min="4" max="4" width="5.625" style="13" customWidth="1"/>
    <col min="5" max="9" width="12.75390625" style="14" customWidth="1"/>
    <col min="10" max="16384" width="9.00390625" style="14" customWidth="1"/>
  </cols>
  <sheetData>
    <row r="1" spans="1:256" ht="18">
      <c r="A1" s="69" t="s">
        <v>344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0" customHeight="1">
      <c r="A2" s="315" t="s">
        <v>345</v>
      </c>
      <c r="B2" s="402" t="s">
        <v>48</v>
      </c>
      <c r="C2" s="402"/>
      <c r="D2" s="402"/>
      <c r="E2" s="413" t="s">
        <v>62</v>
      </c>
      <c r="F2" s="414" t="s">
        <v>346</v>
      </c>
      <c r="G2" s="414"/>
      <c r="H2" s="414"/>
      <c r="I2" s="41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15"/>
      <c r="B3" s="402"/>
      <c r="C3" s="402"/>
      <c r="D3" s="402"/>
      <c r="E3" s="413"/>
      <c r="F3" s="169" t="s">
        <v>353</v>
      </c>
      <c r="G3" s="170" t="s">
        <v>354</v>
      </c>
      <c r="H3" s="170" t="s">
        <v>355</v>
      </c>
      <c r="I3" s="171" t="s">
        <v>356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5" customFormat="1" ht="19.5" customHeight="1">
      <c r="A4" s="415" t="s">
        <v>299</v>
      </c>
      <c r="B4" s="172"/>
      <c r="C4" s="173"/>
      <c r="D4" s="174"/>
      <c r="E4" s="185" t="s">
        <v>347</v>
      </c>
      <c r="F4" s="186" t="s">
        <v>347</v>
      </c>
      <c r="G4" s="187" t="s">
        <v>347</v>
      </c>
      <c r="H4" s="187" t="s">
        <v>348</v>
      </c>
      <c r="I4" s="187" t="s">
        <v>347</v>
      </c>
    </row>
    <row r="5" spans="1:9" ht="24.75" customHeight="1">
      <c r="A5" s="415"/>
      <c r="B5" s="188" t="s">
        <v>41</v>
      </c>
      <c r="C5" s="20">
        <v>24</v>
      </c>
      <c r="D5" s="307" t="s">
        <v>42</v>
      </c>
      <c r="E5" s="248">
        <v>3336</v>
      </c>
      <c r="F5" s="218">
        <v>33</v>
      </c>
      <c r="G5" s="218">
        <v>1340</v>
      </c>
      <c r="H5" s="218">
        <v>1543</v>
      </c>
      <c r="I5" s="218">
        <v>420</v>
      </c>
    </row>
    <row r="6" spans="1:9" ht="24.75" customHeight="1">
      <c r="A6" s="415"/>
      <c r="B6" s="175"/>
      <c r="C6" s="20">
        <v>25</v>
      </c>
      <c r="D6" s="307"/>
      <c r="E6" s="248">
        <v>3334</v>
      </c>
      <c r="F6" s="218">
        <v>33</v>
      </c>
      <c r="G6" s="218">
        <v>1338</v>
      </c>
      <c r="H6" s="218">
        <v>1550</v>
      </c>
      <c r="I6" s="218">
        <v>413</v>
      </c>
    </row>
    <row r="7" spans="1:9" ht="24.75" customHeight="1">
      <c r="A7" s="415"/>
      <c r="B7" s="188"/>
      <c r="C7" s="20">
        <v>26</v>
      </c>
      <c r="D7" s="307"/>
      <c r="E7" s="248">
        <v>3335</v>
      </c>
      <c r="F7" s="218">
        <v>33</v>
      </c>
      <c r="G7" s="218">
        <v>1348</v>
      </c>
      <c r="H7" s="218">
        <v>1519</v>
      </c>
      <c r="I7" s="218">
        <v>435</v>
      </c>
    </row>
    <row r="8" spans="1:9" ht="24.75" customHeight="1">
      <c r="A8" s="415"/>
      <c r="B8" s="175"/>
      <c r="C8" s="20">
        <v>27</v>
      </c>
      <c r="D8" s="307"/>
      <c r="E8" s="248">
        <v>3404</v>
      </c>
      <c r="F8" s="218">
        <v>33</v>
      </c>
      <c r="G8" s="218">
        <v>1360</v>
      </c>
      <c r="H8" s="218">
        <v>1591</v>
      </c>
      <c r="I8" s="218">
        <v>420</v>
      </c>
    </row>
    <row r="9" spans="1:9" ht="24.75" customHeight="1">
      <c r="A9" s="415"/>
      <c r="B9" s="175"/>
      <c r="C9" s="20">
        <v>28</v>
      </c>
      <c r="D9" s="307"/>
      <c r="E9" s="248">
        <v>3324</v>
      </c>
      <c r="F9" s="218">
        <v>29</v>
      </c>
      <c r="G9" s="218">
        <v>1360</v>
      </c>
      <c r="H9" s="218">
        <v>1564</v>
      </c>
      <c r="I9" s="218">
        <v>371</v>
      </c>
    </row>
    <row r="10" spans="1:9" ht="24.75" customHeight="1">
      <c r="A10" s="415"/>
      <c r="B10" s="175"/>
      <c r="C10" s="20">
        <v>29</v>
      </c>
      <c r="D10" s="307"/>
      <c r="E10" s="248">
        <v>3144</v>
      </c>
      <c r="F10" s="218">
        <v>33</v>
      </c>
      <c r="G10" s="218">
        <v>1320</v>
      </c>
      <c r="H10" s="218">
        <v>1414</v>
      </c>
      <c r="I10" s="218">
        <v>377</v>
      </c>
    </row>
    <row r="11" spans="1:9" ht="24.75" customHeight="1">
      <c r="A11" s="415"/>
      <c r="B11" s="175"/>
      <c r="C11" s="20">
        <v>30</v>
      </c>
      <c r="D11" s="307"/>
      <c r="E11" s="248">
        <v>3138</v>
      </c>
      <c r="F11" s="218">
        <v>33</v>
      </c>
      <c r="G11" s="218">
        <v>1306</v>
      </c>
      <c r="H11" s="218">
        <v>1417</v>
      </c>
      <c r="I11" s="218">
        <v>382</v>
      </c>
    </row>
    <row r="12" spans="1:9" ht="24.75" customHeight="1">
      <c r="A12" s="415"/>
      <c r="B12" s="188" t="s">
        <v>44</v>
      </c>
      <c r="C12" s="20" t="s">
        <v>45</v>
      </c>
      <c r="D12" s="307" t="s">
        <v>42</v>
      </c>
      <c r="E12" s="248">
        <v>3134</v>
      </c>
      <c r="F12" s="218">
        <v>33</v>
      </c>
      <c r="G12" s="218">
        <v>1287</v>
      </c>
      <c r="H12" s="218">
        <v>1430</v>
      </c>
      <c r="I12" s="218">
        <v>384</v>
      </c>
    </row>
    <row r="13" spans="1:9" ht="24.75" customHeight="1">
      <c r="A13" s="415"/>
      <c r="B13" s="176"/>
      <c r="C13" s="27">
        <v>2</v>
      </c>
      <c r="D13" s="308"/>
      <c r="E13" s="249">
        <v>645</v>
      </c>
      <c r="F13" s="221">
        <v>25</v>
      </c>
      <c r="G13" s="221">
        <v>107</v>
      </c>
      <c r="H13" s="221">
        <v>260</v>
      </c>
      <c r="I13" s="221">
        <v>253</v>
      </c>
    </row>
    <row r="14" spans="1:9" ht="24.75" customHeight="1">
      <c r="A14" s="415" t="s">
        <v>320</v>
      </c>
      <c r="B14" s="172" t="s">
        <v>41</v>
      </c>
      <c r="C14" s="178">
        <v>24</v>
      </c>
      <c r="D14" s="309" t="s">
        <v>42</v>
      </c>
      <c r="E14" s="250">
        <v>1297</v>
      </c>
      <c r="F14" s="251">
        <v>18</v>
      </c>
      <c r="G14" s="251">
        <v>562</v>
      </c>
      <c r="H14" s="251">
        <v>530</v>
      </c>
      <c r="I14" s="251">
        <v>187</v>
      </c>
    </row>
    <row r="15" spans="1:9" ht="24.75" customHeight="1">
      <c r="A15" s="415"/>
      <c r="B15" s="175"/>
      <c r="C15" s="20">
        <v>25</v>
      </c>
      <c r="D15" s="307"/>
      <c r="E15" s="248">
        <v>1414</v>
      </c>
      <c r="F15" s="218">
        <v>18</v>
      </c>
      <c r="G15" s="218">
        <v>606</v>
      </c>
      <c r="H15" s="218">
        <v>580</v>
      </c>
      <c r="I15" s="218">
        <v>210</v>
      </c>
    </row>
    <row r="16" spans="1:9" ht="24.75" customHeight="1">
      <c r="A16" s="415"/>
      <c r="B16" s="188"/>
      <c r="C16" s="20">
        <v>26</v>
      </c>
      <c r="D16" s="307"/>
      <c r="E16" s="248">
        <v>1322</v>
      </c>
      <c r="F16" s="218">
        <v>18</v>
      </c>
      <c r="G16" s="218">
        <v>531</v>
      </c>
      <c r="H16" s="218">
        <v>577</v>
      </c>
      <c r="I16" s="218">
        <v>196</v>
      </c>
    </row>
    <row r="17" spans="1:9" ht="24.75" customHeight="1">
      <c r="A17" s="415"/>
      <c r="B17" s="175"/>
      <c r="C17" s="20">
        <v>27</v>
      </c>
      <c r="D17" s="307"/>
      <c r="E17" s="248">
        <v>1421</v>
      </c>
      <c r="F17" s="218">
        <v>18</v>
      </c>
      <c r="G17" s="218">
        <v>596</v>
      </c>
      <c r="H17" s="218">
        <v>624</v>
      </c>
      <c r="I17" s="218">
        <v>183</v>
      </c>
    </row>
    <row r="18" spans="1:9" ht="24.75" customHeight="1">
      <c r="A18" s="415"/>
      <c r="B18" s="175"/>
      <c r="C18" s="20">
        <v>28</v>
      </c>
      <c r="D18" s="307"/>
      <c r="E18" s="248">
        <v>1437</v>
      </c>
      <c r="F18" s="218">
        <v>9</v>
      </c>
      <c r="G18" s="218">
        <v>624</v>
      </c>
      <c r="H18" s="218">
        <v>590</v>
      </c>
      <c r="I18" s="218">
        <v>214</v>
      </c>
    </row>
    <row r="19" spans="1:9" ht="24.75" customHeight="1">
      <c r="A19" s="415"/>
      <c r="B19" s="175"/>
      <c r="C19" s="20">
        <v>29</v>
      </c>
      <c r="D19" s="307"/>
      <c r="E19" s="248">
        <v>1478</v>
      </c>
      <c r="F19" s="218">
        <v>9</v>
      </c>
      <c r="G19" s="218">
        <v>648</v>
      </c>
      <c r="H19" s="218">
        <v>608</v>
      </c>
      <c r="I19" s="218">
        <v>213</v>
      </c>
    </row>
    <row r="20" spans="1:9" ht="24.75" customHeight="1">
      <c r="A20" s="415"/>
      <c r="B20" s="175"/>
      <c r="C20" s="20">
        <v>30</v>
      </c>
      <c r="D20" s="307"/>
      <c r="E20" s="248">
        <v>1139</v>
      </c>
      <c r="F20" s="218">
        <v>9</v>
      </c>
      <c r="G20" s="218">
        <v>439</v>
      </c>
      <c r="H20" s="218">
        <v>482</v>
      </c>
      <c r="I20" s="218">
        <v>209</v>
      </c>
    </row>
    <row r="21" spans="1:9" ht="24.75" customHeight="1">
      <c r="A21" s="415"/>
      <c r="B21" s="188" t="s">
        <v>44</v>
      </c>
      <c r="C21" s="20" t="s">
        <v>45</v>
      </c>
      <c r="D21" s="307" t="s">
        <v>42</v>
      </c>
      <c r="E21" s="248">
        <v>1343</v>
      </c>
      <c r="F21" s="218">
        <v>9</v>
      </c>
      <c r="G21" s="218">
        <v>578</v>
      </c>
      <c r="H21" s="218">
        <v>576</v>
      </c>
      <c r="I21" s="218">
        <v>180</v>
      </c>
    </row>
    <row r="22" spans="1:9" ht="24.75" customHeight="1">
      <c r="A22" s="415"/>
      <c r="B22" s="176"/>
      <c r="C22" s="27">
        <v>2</v>
      </c>
      <c r="D22" s="177"/>
      <c r="E22" s="249">
        <v>845</v>
      </c>
      <c r="F22" s="221">
        <v>9</v>
      </c>
      <c r="G22" s="221">
        <v>125</v>
      </c>
      <c r="H22" s="221">
        <v>525</v>
      </c>
      <c r="I22" s="221">
        <v>186</v>
      </c>
    </row>
    <row r="23" ht="15" customHeight="1">
      <c r="A23" s="32" t="s">
        <v>349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</sheetData>
  <sheetProtection selectLockedCells="1" selectUnlockedCells="1"/>
  <mergeCells count="6">
    <mergeCell ref="A2:A3"/>
    <mergeCell ref="B2:D3"/>
    <mergeCell ref="E2:E3"/>
    <mergeCell ref="F2:I2"/>
    <mergeCell ref="A4:A13"/>
    <mergeCell ref="A14:A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2" customWidth="1"/>
    <col min="2" max="2" width="4.375" style="12" customWidth="1"/>
    <col min="3" max="3" width="5.125" style="13" customWidth="1"/>
    <col min="4" max="11" width="8.50390625" style="14" customWidth="1"/>
    <col min="12" max="12" width="2.125" style="14" customWidth="1"/>
    <col min="13" max="21" width="2.00390625" style="14" customWidth="1"/>
    <col min="22" max="50" width="2.625" style="14" customWidth="1"/>
    <col min="51" max="16384" width="9.00390625" style="14" customWidth="1"/>
  </cols>
  <sheetData>
    <row r="1" spans="1:256" ht="17.25">
      <c r="A1" s="197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ht="13.5">
      <c r="A2" s="15"/>
      <c r="B2" s="15"/>
      <c r="C2" s="15"/>
      <c r="D2" s="72"/>
      <c r="E2" s="72"/>
      <c r="F2" s="72"/>
      <c r="G2" s="72"/>
      <c r="H2" s="72"/>
      <c r="I2" s="310" t="s">
        <v>360</v>
      </c>
      <c r="J2" s="310"/>
      <c r="K2" s="310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ht="24.75" customHeight="1">
      <c r="A3" s="311" t="s">
        <v>48</v>
      </c>
      <c r="B3" s="311"/>
      <c r="C3" s="311"/>
      <c r="D3" s="312" t="s">
        <v>49</v>
      </c>
      <c r="E3" s="312"/>
      <c r="F3" s="312"/>
      <c r="G3" s="312" t="s">
        <v>50</v>
      </c>
      <c r="H3" s="312"/>
      <c r="I3" s="312" t="s">
        <v>51</v>
      </c>
      <c r="J3" s="312"/>
      <c r="K3" s="314" t="s">
        <v>52</v>
      </c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ht="24.75" customHeight="1">
      <c r="A4" s="311"/>
      <c r="B4" s="311"/>
      <c r="C4" s="311"/>
      <c r="D4" s="169" t="s">
        <v>53</v>
      </c>
      <c r="E4" s="169" t="s">
        <v>54</v>
      </c>
      <c r="F4" s="272" t="s">
        <v>55</v>
      </c>
      <c r="G4" s="252" t="s">
        <v>56</v>
      </c>
      <c r="H4" s="252" t="s">
        <v>54</v>
      </c>
      <c r="I4" s="252" t="s">
        <v>56</v>
      </c>
      <c r="J4" s="252" t="s">
        <v>54</v>
      </c>
      <c r="K4" s="314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11" s="35" customFormat="1" ht="15.75" customHeight="1">
      <c r="A5" s="33"/>
      <c r="B5" s="33"/>
      <c r="C5" s="34"/>
      <c r="D5" s="282" t="s">
        <v>57</v>
      </c>
      <c r="E5" s="283" t="s">
        <v>58</v>
      </c>
      <c r="F5" s="283" t="s">
        <v>57</v>
      </c>
      <c r="G5" s="283" t="s">
        <v>59</v>
      </c>
      <c r="H5" s="283" t="s">
        <v>59</v>
      </c>
      <c r="I5" s="283" t="s">
        <v>59</v>
      </c>
      <c r="J5" s="283" t="s">
        <v>58</v>
      </c>
      <c r="K5" s="283" t="s">
        <v>59</v>
      </c>
    </row>
    <row r="6" spans="1:256" ht="20.25" customHeight="1">
      <c r="A6" s="33" t="s">
        <v>41</v>
      </c>
      <c r="B6" s="36">
        <v>21</v>
      </c>
      <c r="C6" s="245" t="s">
        <v>42</v>
      </c>
      <c r="D6" s="37">
        <v>250</v>
      </c>
      <c r="E6" s="38">
        <v>92.9</v>
      </c>
      <c r="F6" s="39">
        <v>0.68</v>
      </c>
      <c r="G6" s="40">
        <v>3</v>
      </c>
      <c r="H6" s="40">
        <v>2</v>
      </c>
      <c r="I6" s="40">
        <v>295</v>
      </c>
      <c r="J6" s="38">
        <v>88.6</v>
      </c>
      <c r="K6" s="39">
        <v>0.81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ht="20.25" customHeight="1">
      <c r="A7" s="200"/>
      <c r="B7" s="36">
        <v>22</v>
      </c>
      <c r="C7" s="34"/>
      <c r="D7" s="37">
        <v>228</v>
      </c>
      <c r="E7" s="38">
        <v>91.2</v>
      </c>
      <c r="F7" s="39">
        <v>0.62</v>
      </c>
      <c r="G7" s="15">
        <v>2</v>
      </c>
      <c r="H7" s="41">
        <v>-1</v>
      </c>
      <c r="I7" s="15">
        <v>260</v>
      </c>
      <c r="J7" s="42">
        <v>88.1</v>
      </c>
      <c r="K7" s="39">
        <v>0.71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ht="20.25" customHeight="1">
      <c r="A8" s="33"/>
      <c r="B8" s="36">
        <v>23</v>
      </c>
      <c r="C8" s="34"/>
      <c r="D8" s="37">
        <v>274</v>
      </c>
      <c r="E8" s="38">
        <v>120.2</v>
      </c>
      <c r="F8" s="39">
        <v>0.75</v>
      </c>
      <c r="G8" s="15">
        <v>2</v>
      </c>
      <c r="H8" s="43" t="s">
        <v>43</v>
      </c>
      <c r="I8" s="15">
        <v>313</v>
      </c>
      <c r="J8" s="42">
        <v>120.4</v>
      </c>
      <c r="K8" s="39">
        <v>0.86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ht="20.25" customHeight="1">
      <c r="A9" s="200"/>
      <c r="B9" s="20">
        <v>24</v>
      </c>
      <c r="C9" s="189"/>
      <c r="D9" s="37">
        <v>226</v>
      </c>
      <c r="E9" s="38">
        <v>82.5</v>
      </c>
      <c r="F9" s="39">
        <v>0.62</v>
      </c>
      <c r="G9" s="15">
        <v>1</v>
      </c>
      <c r="H9" s="41">
        <v>-1</v>
      </c>
      <c r="I9" s="15">
        <v>301</v>
      </c>
      <c r="J9" s="42">
        <v>96.2</v>
      </c>
      <c r="K9" s="39">
        <v>0.83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ht="20.25" customHeight="1">
      <c r="A10" s="200"/>
      <c r="B10" s="20">
        <v>25</v>
      </c>
      <c r="C10" s="189"/>
      <c r="D10" s="37">
        <v>238</v>
      </c>
      <c r="E10" s="38">
        <v>105.3</v>
      </c>
      <c r="F10" s="39">
        <v>0.65</v>
      </c>
      <c r="G10" s="44" t="s">
        <v>43</v>
      </c>
      <c r="H10" s="41">
        <v>-1</v>
      </c>
      <c r="I10" s="15">
        <v>278</v>
      </c>
      <c r="J10" s="42">
        <v>92.3</v>
      </c>
      <c r="K10" s="39">
        <v>0.85</v>
      </c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256" ht="20.25" customHeight="1">
      <c r="A11" s="200"/>
      <c r="B11" s="20">
        <v>26</v>
      </c>
      <c r="C11" s="189"/>
      <c r="D11" s="37">
        <v>234</v>
      </c>
      <c r="E11" s="38">
        <v>98.3</v>
      </c>
      <c r="F11" s="39">
        <v>0.64</v>
      </c>
      <c r="G11" s="44" t="s">
        <v>43</v>
      </c>
      <c r="H11" s="45" t="s">
        <v>43</v>
      </c>
      <c r="I11" s="15">
        <v>276</v>
      </c>
      <c r="J11" s="42">
        <v>99.2</v>
      </c>
      <c r="K11" s="39">
        <v>0.84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ht="20.25" customHeight="1">
      <c r="A12" s="200"/>
      <c r="B12" s="20">
        <v>27</v>
      </c>
      <c r="C12" s="189"/>
      <c r="D12" s="37">
        <v>240</v>
      </c>
      <c r="E12" s="38">
        <v>102.5</v>
      </c>
      <c r="F12" s="39">
        <v>0.65</v>
      </c>
      <c r="G12" s="15">
        <v>1</v>
      </c>
      <c r="H12" s="41">
        <v>1</v>
      </c>
      <c r="I12" s="15">
        <v>287</v>
      </c>
      <c r="J12" s="42">
        <v>103.9</v>
      </c>
      <c r="K12" s="39">
        <v>0.83</v>
      </c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11" ht="20.25" customHeight="1">
      <c r="A13" s="46"/>
      <c r="B13" s="20">
        <v>28</v>
      </c>
      <c r="C13" s="189"/>
      <c r="D13" s="37">
        <v>210</v>
      </c>
      <c r="E13" s="38">
        <v>87.5</v>
      </c>
      <c r="F13" s="39">
        <v>0.5700000000000001</v>
      </c>
      <c r="G13" s="15">
        <v>4</v>
      </c>
      <c r="H13" s="41">
        <v>3</v>
      </c>
      <c r="I13" s="15">
        <v>249</v>
      </c>
      <c r="J13" s="42">
        <v>86.7</v>
      </c>
      <c r="K13" s="39">
        <v>0.83</v>
      </c>
    </row>
    <row r="14" spans="1:11" ht="20.25" customHeight="1">
      <c r="A14" s="46"/>
      <c r="B14" s="20">
        <v>29</v>
      </c>
      <c r="C14" s="189"/>
      <c r="D14" s="37">
        <v>236</v>
      </c>
      <c r="E14" s="38">
        <v>112.3</v>
      </c>
      <c r="F14" s="39">
        <v>0.64</v>
      </c>
      <c r="G14" s="15">
        <v>2</v>
      </c>
      <c r="H14" s="41">
        <v>-2</v>
      </c>
      <c r="I14" s="15">
        <v>277</v>
      </c>
      <c r="J14" s="42">
        <v>111.2</v>
      </c>
      <c r="K14" s="39">
        <v>0.84</v>
      </c>
    </row>
    <row r="15" spans="1:11" ht="20.25" customHeight="1">
      <c r="A15" s="46"/>
      <c r="B15" s="20">
        <v>30</v>
      </c>
      <c r="C15" s="189"/>
      <c r="D15" s="37">
        <v>181</v>
      </c>
      <c r="E15" s="38">
        <v>76.6</v>
      </c>
      <c r="F15" s="39">
        <v>0.49</v>
      </c>
      <c r="G15" s="15">
        <v>3</v>
      </c>
      <c r="H15" s="41">
        <v>1</v>
      </c>
      <c r="I15" s="15">
        <v>221</v>
      </c>
      <c r="J15" s="42">
        <v>79.7</v>
      </c>
      <c r="K15" s="39">
        <v>0.8</v>
      </c>
    </row>
    <row r="16" spans="1:11" ht="20.25" customHeight="1">
      <c r="A16" s="33" t="s">
        <v>44</v>
      </c>
      <c r="B16" s="20" t="s">
        <v>45</v>
      </c>
      <c r="C16" s="189" t="s">
        <v>42</v>
      </c>
      <c r="D16" s="37">
        <v>142</v>
      </c>
      <c r="E16" s="38">
        <v>78.5</v>
      </c>
      <c r="F16" s="39">
        <v>0.39</v>
      </c>
      <c r="G16" s="15">
        <v>1</v>
      </c>
      <c r="H16" s="41">
        <v>-2</v>
      </c>
      <c r="I16" s="15">
        <v>165</v>
      </c>
      <c r="J16" s="42">
        <v>74.7</v>
      </c>
      <c r="K16" s="39">
        <v>0.85</v>
      </c>
    </row>
    <row r="17" spans="1:11" ht="20.25" customHeight="1">
      <c r="A17" s="46"/>
      <c r="B17" s="20">
        <v>2</v>
      </c>
      <c r="C17" s="189"/>
      <c r="D17" s="37">
        <v>124</v>
      </c>
      <c r="E17" s="38">
        <v>87.3</v>
      </c>
      <c r="F17" s="39">
        <v>0.33</v>
      </c>
      <c r="G17" s="15">
        <v>2</v>
      </c>
      <c r="H17" s="41">
        <v>1</v>
      </c>
      <c r="I17" s="15">
        <v>147</v>
      </c>
      <c r="J17" s="42">
        <v>89.1</v>
      </c>
      <c r="K17" s="39">
        <v>0.83</v>
      </c>
    </row>
    <row r="18" spans="1:11" ht="20.25" customHeight="1">
      <c r="A18" s="47"/>
      <c r="B18" s="27">
        <v>3</v>
      </c>
      <c r="C18" s="48"/>
      <c r="D18" s="49">
        <v>124</v>
      </c>
      <c r="E18" s="50">
        <v>100</v>
      </c>
      <c r="F18" s="51">
        <v>0.33</v>
      </c>
      <c r="G18" s="52" t="s">
        <v>43</v>
      </c>
      <c r="H18" s="53">
        <v>-2</v>
      </c>
      <c r="I18" s="54">
        <v>137</v>
      </c>
      <c r="J18" s="55">
        <v>93.2</v>
      </c>
      <c r="K18" s="51">
        <v>0.9</v>
      </c>
    </row>
    <row r="19" spans="1:6" ht="16.5" customHeight="1">
      <c r="A19" s="271" t="s">
        <v>60</v>
      </c>
      <c r="D19" s="15"/>
      <c r="E19" s="15"/>
      <c r="F19" s="15"/>
    </row>
    <row r="20" ht="13.5">
      <c r="F20" s="284"/>
    </row>
  </sheetData>
  <sheetProtection selectLockedCells="1" selectUnlockedCells="1"/>
  <mergeCells count="6">
    <mergeCell ref="I2:K2"/>
    <mergeCell ref="A3:C4"/>
    <mergeCell ref="D3:F3"/>
    <mergeCell ref="G3:H3"/>
    <mergeCell ref="I3:J3"/>
    <mergeCell ref="K3:K4"/>
  </mergeCells>
  <printOptions/>
  <pageMargins left="0.5902777777777778" right="0.39375" top="0.9840277777777777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M17" sqref="M17"/>
    </sheetView>
  </sheetViews>
  <sheetFormatPr defaultColWidth="9.00390625" defaultRowHeight="13.5"/>
  <cols>
    <col min="1" max="1" width="5.75390625" style="12" customWidth="1"/>
    <col min="2" max="2" width="4.375" style="12" customWidth="1"/>
    <col min="3" max="3" width="5.125" style="13" customWidth="1"/>
    <col min="4" max="11" width="8.875" style="56" customWidth="1"/>
    <col min="12" max="16384" width="9.00390625" style="56" customWidth="1"/>
  </cols>
  <sheetData>
    <row r="1" spans="1:11" ht="17.25">
      <c r="A1" s="197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3.5">
      <c r="A2" s="57"/>
      <c r="B2" s="72"/>
      <c r="C2" s="72"/>
      <c r="D2" s="72"/>
      <c r="E2" s="72"/>
      <c r="F2" s="72"/>
      <c r="G2" s="72"/>
      <c r="H2" s="72"/>
      <c r="I2" s="72"/>
      <c r="J2" s="72"/>
      <c r="K2" s="210" t="s">
        <v>368</v>
      </c>
    </row>
    <row r="3" spans="1:11" ht="55.5" customHeight="1">
      <c r="A3" s="311" t="s">
        <v>31</v>
      </c>
      <c r="B3" s="311"/>
      <c r="C3" s="311"/>
      <c r="D3" s="204" t="s">
        <v>62</v>
      </c>
      <c r="E3" s="211" t="s">
        <v>63</v>
      </c>
      <c r="F3" s="211" t="s">
        <v>64</v>
      </c>
      <c r="G3" s="211" t="s">
        <v>65</v>
      </c>
      <c r="H3" s="211" t="s">
        <v>66</v>
      </c>
      <c r="I3" s="211" t="s">
        <v>67</v>
      </c>
      <c r="J3" s="204" t="s">
        <v>68</v>
      </c>
      <c r="K3" s="212" t="s">
        <v>38</v>
      </c>
    </row>
    <row r="4" spans="1:11" ht="30" customHeight="1">
      <c r="A4" s="33" t="s">
        <v>41</v>
      </c>
      <c r="B4" s="20">
        <v>24</v>
      </c>
      <c r="C4" s="189" t="s">
        <v>42</v>
      </c>
      <c r="D4" s="58">
        <f>SUM(E4:K4)</f>
        <v>47</v>
      </c>
      <c r="E4" s="59">
        <v>3</v>
      </c>
      <c r="F4" s="59">
        <v>9</v>
      </c>
      <c r="G4" s="59">
        <v>10</v>
      </c>
      <c r="H4" s="59">
        <v>12</v>
      </c>
      <c r="I4" s="59">
        <v>6</v>
      </c>
      <c r="J4" s="59">
        <v>6</v>
      </c>
      <c r="K4" s="59">
        <v>1</v>
      </c>
    </row>
    <row r="5" spans="1:11" ht="30" customHeight="1">
      <c r="A5" s="33"/>
      <c r="B5" s="20">
        <v>25</v>
      </c>
      <c r="C5" s="189"/>
      <c r="D5" s="60">
        <v>48</v>
      </c>
      <c r="E5" s="59">
        <v>3</v>
      </c>
      <c r="F5" s="59">
        <v>10</v>
      </c>
      <c r="G5" s="59">
        <v>10</v>
      </c>
      <c r="H5" s="59">
        <v>12</v>
      </c>
      <c r="I5" s="59">
        <v>5</v>
      </c>
      <c r="J5" s="59">
        <v>7</v>
      </c>
      <c r="K5" s="59">
        <v>1</v>
      </c>
    </row>
    <row r="6" spans="1:11" ht="30" customHeight="1">
      <c r="A6" s="33"/>
      <c r="B6" s="20">
        <v>26</v>
      </c>
      <c r="C6" s="189"/>
      <c r="D6" s="60">
        <v>47</v>
      </c>
      <c r="E6" s="59">
        <v>3</v>
      </c>
      <c r="F6" s="59">
        <v>12</v>
      </c>
      <c r="G6" s="59">
        <v>11</v>
      </c>
      <c r="H6" s="59">
        <v>10</v>
      </c>
      <c r="I6" s="59">
        <v>4</v>
      </c>
      <c r="J6" s="59">
        <v>6</v>
      </c>
      <c r="K6" s="59">
        <v>1</v>
      </c>
    </row>
    <row r="7" spans="1:11" ht="30" customHeight="1">
      <c r="A7" s="33"/>
      <c r="B7" s="20">
        <v>27</v>
      </c>
      <c r="C7" s="189"/>
      <c r="D7" s="60">
        <v>46</v>
      </c>
      <c r="E7" s="59">
        <v>2</v>
      </c>
      <c r="F7" s="59">
        <v>11</v>
      </c>
      <c r="G7" s="59">
        <v>12</v>
      </c>
      <c r="H7" s="59">
        <v>8</v>
      </c>
      <c r="I7" s="59">
        <v>6</v>
      </c>
      <c r="J7" s="59">
        <v>6</v>
      </c>
      <c r="K7" s="59">
        <v>1</v>
      </c>
    </row>
    <row r="8" spans="1:11" ht="30" customHeight="1">
      <c r="A8" s="33"/>
      <c r="B8" s="20">
        <v>28</v>
      </c>
      <c r="C8" s="189"/>
      <c r="D8" s="60">
        <v>36</v>
      </c>
      <c r="E8" s="59">
        <v>2</v>
      </c>
      <c r="F8" s="59">
        <v>7</v>
      </c>
      <c r="G8" s="59">
        <v>13</v>
      </c>
      <c r="H8" s="59">
        <v>4</v>
      </c>
      <c r="I8" s="59">
        <v>5</v>
      </c>
      <c r="J8" s="59">
        <v>5</v>
      </c>
      <c r="K8" s="59" t="s">
        <v>43</v>
      </c>
    </row>
    <row r="9" spans="1:11" ht="30" customHeight="1">
      <c r="A9" s="33"/>
      <c r="B9" s="20">
        <v>29</v>
      </c>
      <c r="C9" s="189"/>
      <c r="D9" s="60">
        <v>36</v>
      </c>
      <c r="E9" s="59">
        <v>1</v>
      </c>
      <c r="F9" s="59">
        <v>7</v>
      </c>
      <c r="G9" s="59">
        <v>15</v>
      </c>
      <c r="H9" s="59">
        <v>3</v>
      </c>
      <c r="I9" s="59">
        <v>5</v>
      </c>
      <c r="J9" s="59">
        <v>5</v>
      </c>
      <c r="K9" s="59" t="s">
        <v>43</v>
      </c>
    </row>
    <row r="10" spans="1:11" ht="30" customHeight="1">
      <c r="A10" s="33"/>
      <c r="B10" s="20">
        <v>30</v>
      </c>
      <c r="C10" s="189"/>
      <c r="D10" s="60">
        <v>37</v>
      </c>
      <c r="E10" s="59">
        <v>1</v>
      </c>
      <c r="F10" s="59">
        <v>7</v>
      </c>
      <c r="G10" s="59">
        <v>15</v>
      </c>
      <c r="H10" s="59">
        <v>2</v>
      </c>
      <c r="I10" s="59">
        <v>6</v>
      </c>
      <c r="J10" s="59">
        <v>6</v>
      </c>
      <c r="K10" s="59" t="s">
        <v>43</v>
      </c>
    </row>
    <row r="11" spans="1:11" ht="30" customHeight="1">
      <c r="A11" s="33" t="s">
        <v>44</v>
      </c>
      <c r="B11" s="20" t="s">
        <v>45</v>
      </c>
      <c r="C11" s="213" t="s">
        <v>42</v>
      </c>
      <c r="D11" s="60">
        <v>39</v>
      </c>
      <c r="E11" s="59">
        <v>1</v>
      </c>
      <c r="F11" s="59">
        <v>7</v>
      </c>
      <c r="G11" s="59">
        <v>18</v>
      </c>
      <c r="H11" s="59">
        <v>4</v>
      </c>
      <c r="I11" s="59">
        <v>4</v>
      </c>
      <c r="J11" s="59">
        <v>5</v>
      </c>
      <c r="K11" s="59" t="s">
        <v>43</v>
      </c>
    </row>
    <row r="12" spans="1:11" ht="30" customHeight="1">
      <c r="A12" s="200"/>
      <c r="B12" s="20">
        <v>2</v>
      </c>
      <c r="C12" s="214"/>
      <c r="D12" s="60">
        <v>37</v>
      </c>
      <c r="E12" s="59">
        <v>1</v>
      </c>
      <c r="F12" s="59">
        <v>7</v>
      </c>
      <c r="G12" s="59">
        <v>17</v>
      </c>
      <c r="H12" s="59">
        <v>5</v>
      </c>
      <c r="I12" s="59">
        <v>2</v>
      </c>
      <c r="J12" s="59">
        <v>5</v>
      </c>
      <c r="K12" s="59" t="s">
        <v>43</v>
      </c>
    </row>
    <row r="13" spans="1:11" ht="30" customHeight="1">
      <c r="A13" s="26"/>
      <c r="B13" s="27">
        <v>3</v>
      </c>
      <c r="C13" s="28"/>
      <c r="D13" s="61">
        <v>39</v>
      </c>
      <c r="E13" s="62">
        <v>1</v>
      </c>
      <c r="F13" s="62">
        <v>7</v>
      </c>
      <c r="G13" s="62">
        <v>18</v>
      </c>
      <c r="H13" s="62">
        <v>6</v>
      </c>
      <c r="I13" s="62">
        <v>3</v>
      </c>
      <c r="J13" s="62">
        <v>4</v>
      </c>
      <c r="K13" s="62" t="s">
        <v>43</v>
      </c>
    </row>
    <row r="14" ht="16.5" customHeight="1">
      <c r="A14" s="72" t="s">
        <v>69</v>
      </c>
    </row>
  </sheetData>
  <sheetProtection selectLockedCells="1" selectUnlockedCells="1"/>
  <mergeCells count="1">
    <mergeCell ref="A3:C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showGridLines="0" zoomScalePageLayoutView="0" workbookViewId="0" topLeftCell="A1">
      <selection activeCell="V8" sqref="V8"/>
    </sheetView>
  </sheetViews>
  <sheetFormatPr defaultColWidth="9.00390625" defaultRowHeight="13.5"/>
  <cols>
    <col min="1" max="1" width="5.75390625" style="12" customWidth="1"/>
    <col min="2" max="2" width="4.375" style="12" customWidth="1"/>
    <col min="3" max="3" width="5.125" style="13" customWidth="1"/>
    <col min="4" max="14" width="8.25390625" style="56" customWidth="1"/>
    <col min="15" max="16384" width="9.00390625" style="56" customWidth="1"/>
  </cols>
  <sheetData>
    <row r="1" spans="1:256" ht="17.25">
      <c r="A1" s="197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ht="13.5">
      <c r="A2" s="57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210" t="s">
        <v>368</v>
      </c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ht="60.75" customHeight="1">
      <c r="A3" s="311" t="s">
        <v>31</v>
      </c>
      <c r="B3" s="311"/>
      <c r="C3" s="311"/>
      <c r="D3" s="215" t="s">
        <v>71</v>
      </c>
      <c r="E3" s="215" t="s">
        <v>72</v>
      </c>
      <c r="F3" s="216" t="s">
        <v>73</v>
      </c>
      <c r="G3" s="216" t="s">
        <v>74</v>
      </c>
      <c r="H3" s="215" t="s">
        <v>75</v>
      </c>
      <c r="I3" s="216" t="s">
        <v>76</v>
      </c>
      <c r="J3" s="215" t="s">
        <v>77</v>
      </c>
      <c r="K3" s="215" t="s">
        <v>78</v>
      </c>
      <c r="L3" s="215" t="s">
        <v>79</v>
      </c>
      <c r="M3" s="215" t="s">
        <v>80</v>
      </c>
      <c r="N3" s="217" t="s">
        <v>38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ht="31.5" customHeight="1">
      <c r="A4" s="33" t="s">
        <v>41</v>
      </c>
      <c r="B4" s="20">
        <v>24</v>
      </c>
      <c r="C4" s="189" t="s">
        <v>42</v>
      </c>
      <c r="D4" s="63">
        <v>13</v>
      </c>
      <c r="E4" s="59">
        <v>30</v>
      </c>
      <c r="F4" s="59">
        <v>1</v>
      </c>
      <c r="G4" s="59">
        <v>2</v>
      </c>
      <c r="H4" s="59">
        <v>3</v>
      </c>
      <c r="I4" s="59">
        <v>1</v>
      </c>
      <c r="J4" s="59">
        <v>12</v>
      </c>
      <c r="K4" s="59">
        <v>1</v>
      </c>
      <c r="L4" s="59">
        <v>20</v>
      </c>
      <c r="M4" s="59">
        <v>301</v>
      </c>
      <c r="N4" s="59">
        <v>7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ht="31.5" customHeight="1">
      <c r="A5" s="200"/>
      <c r="B5" s="36">
        <v>25</v>
      </c>
      <c r="C5" s="189"/>
      <c r="D5" s="64">
        <v>13</v>
      </c>
      <c r="E5" s="59">
        <v>30</v>
      </c>
      <c r="F5" s="59">
        <v>1</v>
      </c>
      <c r="G5" s="59">
        <v>1</v>
      </c>
      <c r="H5" s="59">
        <v>3</v>
      </c>
      <c r="I5" s="59">
        <v>1</v>
      </c>
      <c r="J5" s="59">
        <v>12</v>
      </c>
      <c r="K5" s="59">
        <v>1</v>
      </c>
      <c r="L5" s="59">
        <v>20</v>
      </c>
      <c r="M5" s="59">
        <v>301</v>
      </c>
      <c r="N5" s="59">
        <v>8</v>
      </c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ht="31.5" customHeight="1">
      <c r="A6" s="200"/>
      <c r="B6" s="36">
        <v>26</v>
      </c>
      <c r="C6" s="189"/>
      <c r="D6" s="64">
        <v>13</v>
      </c>
      <c r="E6" s="59">
        <v>30</v>
      </c>
      <c r="F6" s="59">
        <v>1</v>
      </c>
      <c r="G6" s="59">
        <v>1</v>
      </c>
      <c r="H6" s="59">
        <v>3</v>
      </c>
      <c r="I6" s="59">
        <v>1</v>
      </c>
      <c r="J6" s="59">
        <v>12</v>
      </c>
      <c r="K6" s="59">
        <v>1</v>
      </c>
      <c r="L6" s="59">
        <v>20</v>
      </c>
      <c r="M6" s="59">
        <v>304</v>
      </c>
      <c r="N6" s="59">
        <v>7</v>
      </c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ht="31.5" customHeight="1">
      <c r="A7" s="200"/>
      <c r="B7" s="36">
        <v>27</v>
      </c>
      <c r="C7" s="189"/>
      <c r="D7" s="64">
        <v>13</v>
      </c>
      <c r="E7" s="59">
        <v>30</v>
      </c>
      <c r="F7" s="59">
        <v>1</v>
      </c>
      <c r="G7" s="59">
        <v>1</v>
      </c>
      <c r="H7" s="59">
        <v>3</v>
      </c>
      <c r="I7" s="59">
        <v>1</v>
      </c>
      <c r="J7" s="59">
        <v>12</v>
      </c>
      <c r="K7" s="59">
        <v>1</v>
      </c>
      <c r="L7" s="59">
        <v>20</v>
      </c>
      <c r="M7" s="59">
        <v>302</v>
      </c>
      <c r="N7" s="59">
        <v>8</v>
      </c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14" s="65" customFormat="1" ht="31.5" customHeight="1">
      <c r="A8" s="46"/>
      <c r="B8" s="36">
        <v>28</v>
      </c>
      <c r="C8" s="189"/>
      <c r="D8" s="64">
        <v>13</v>
      </c>
      <c r="E8" s="59">
        <v>29</v>
      </c>
      <c r="F8" s="59">
        <v>1</v>
      </c>
      <c r="G8" s="59">
        <v>1</v>
      </c>
      <c r="H8" s="59">
        <v>2</v>
      </c>
      <c r="I8" s="59">
        <v>1</v>
      </c>
      <c r="J8" s="59">
        <v>12</v>
      </c>
      <c r="K8" s="59">
        <v>1</v>
      </c>
      <c r="L8" s="59">
        <v>20</v>
      </c>
      <c r="M8" s="59">
        <v>302</v>
      </c>
      <c r="N8" s="59">
        <v>6</v>
      </c>
    </row>
    <row r="9" spans="1:14" s="65" customFormat="1" ht="31.5" customHeight="1">
      <c r="A9" s="46"/>
      <c r="B9" s="36">
        <v>29</v>
      </c>
      <c r="C9" s="189"/>
      <c r="D9" s="64">
        <v>13</v>
      </c>
      <c r="E9" s="59">
        <v>30</v>
      </c>
      <c r="F9" s="59">
        <v>1</v>
      </c>
      <c r="G9" s="59">
        <v>1</v>
      </c>
      <c r="H9" s="59">
        <v>2</v>
      </c>
      <c r="I9" s="59">
        <v>1</v>
      </c>
      <c r="J9" s="59">
        <v>12</v>
      </c>
      <c r="K9" s="59">
        <v>1</v>
      </c>
      <c r="L9" s="59">
        <v>20</v>
      </c>
      <c r="M9" s="59">
        <v>302</v>
      </c>
      <c r="N9" s="59">
        <v>7</v>
      </c>
    </row>
    <row r="10" spans="1:14" s="65" customFormat="1" ht="31.5" customHeight="1">
      <c r="A10" s="46"/>
      <c r="B10" s="36">
        <v>30</v>
      </c>
      <c r="C10" s="189"/>
      <c r="D10" s="64">
        <v>13</v>
      </c>
      <c r="E10" s="59">
        <v>30</v>
      </c>
      <c r="F10" s="59">
        <v>1</v>
      </c>
      <c r="G10" s="59">
        <v>2</v>
      </c>
      <c r="H10" s="59">
        <v>2</v>
      </c>
      <c r="I10" s="59">
        <v>1</v>
      </c>
      <c r="J10" s="59">
        <v>12</v>
      </c>
      <c r="K10" s="59">
        <v>1</v>
      </c>
      <c r="L10" s="59">
        <v>20</v>
      </c>
      <c r="M10" s="59">
        <v>302</v>
      </c>
      <c r="N10" s="59">
        <v>6</v>
      </c>
    </row>
    <row r="11" spans="1:14" s="65" customFormat="1" ht="31.5" customHeight="1">
      <c r="A11" s="33" t="s">
        <v>44</v>
      </c>
      <c r="B11" s="36" t="s">
        <v>45</v>
      </c>
      <c r="C11" s="189" t="s">
        <v>42</v>
      </c>
      <c r="D11" s="64">
        <v>13</v>
      </c>
      <c r="E11" s="59">
        <v>30</v>
      </c>
      <c r="F11" s="59">
        <v>1</v>
      </c>
      <c r="G11" s="59">
        <v>2</v>
      </c>
      <c r="H11" s="59">
        <v>2</v>
      </c>
      <c r="I11" s="59" t="s">
        <v>43</v>
      </c>
      <c r="J11" s="59">
        <v>12</v>
      </c>
      <c r="K11" s="59">
        <v>1</v>
      </c>
      <c r="L11" s="59">
        <v>20</v>
      </c>
      <c r="M11" s="59">
        <v>302</v>
      </c>
      <c r="N11" s="59">
        <v>6</v>
      </c>
    </row>
    <row r="12" spans="1:14" ht="31.5" customHeight="1">
      <c r="A12" s="46"/>
      <c r="B12" s="36">
        <v>2</v>
      </c>
      <c r="C12" s="189"/>
      <c r="D12" s="64">
        <v>13</v>
      </c>
      <c r="E12" s="59">
        <v>28</v>
      </c>
      <c r="F12" s="59">
        <v>1</v>
      </c>
      <c r="G12" s="59">
        <v>2</v>
      </c>
      <c r="H12" s="59">
        <v>2</v>
      </c>
      <c r="I12" s="59" t="s">
        <v>43</v>
      </c>
      <c r="J12" s="59">
        <v>12</v>
      </c>
      <c r="K12" s="59">
        <v>1</v>
      </c>
      <c r="L12" s="59">
        <v>19</v>
      </c>
      <c r="M12" s="59">
        <v>302</v>
      </c>
      <c r="N12" s="59">
        <v>6</v>
      </c>
    </row>
    <row r="13" spans="1:14" ht="31.5" customHeight="1">
      <c r="A13" s="47"/>
      <c r="B13" s="66">
        <v>3</v>
      </c>
      <c r="C13" s="48"/>
      <c r="D13" s="67">
        <v>13</v>
      </c>
      <c r="E13" s="62">
        <v>28</v>
      </c>
      <c r="F13" s="62">
        <v>1</v>
      </c>
      <c r="G13" s="62">
        <v>2</v>
      </c>
      <c r="H13" s="62">
        <v>2</v>
      </c>
      <c r="I13" s="62" t="s">
        <v>43</v>
      </c>
      <c r="J13" s="62">
        <v>12</v>
      </c>
      <c r="K13" s="62">
        <v>1</v>
      </c>
      <c r="L13" s="62">
        <v>19</v>
      </c>
      <c r="M13" s="62">
        <v>302</v>
      </c>
      <c r="N13" s="62">
        <v>6</v>
      </c>
    </row>
    <row r="14" ht="16.5" customHeight="1">
      <c r="A14" s="72" t="s">
        <v>69</v>
      </c>
    </row>
  </sheetData>
  <sheetProtection selectLockedCells="1" selectUnlockedCells="1"/>
  <mergeCells count="1">
    <mergeCell ref="A3:C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M21" sqref="M21"/>
    </sheetView>
  </sheetViews>
  <sheetFormatPr defaultColWidth="9.00390625" defaultRowHeight="13.5"/>
  <cols>
    <col min="1" max="1" width="5.75390625" style="12" customWidth="1"/>
    <col min="2" max="2" width="4.375" style="12" customWidth="1"/>
    <col min="3" max="3" width="5.125" style="13" customWidth="1"/>
    <col min="4" max="11" width="9.75390625" style="56" customWidth="1"/>
    <col min="12" max="16384" width="9.00390625" style="56" customWidth="1"/>
  </cols>
  <sheetData>
    <row r="1" spans="1:11" ht="17.25">
      <c r="A1" s="197" t="s">
        <v>81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3.5">
      <c r="A2" s="57"/>
      <c r="B2" s="72"/>
      <c r="C2" s="72"/>
      <c r="D2" s="72"/>
      <c r="E2" s="72"/>
      <c r="F2" s="72"/>
      <c r="G2" s="72"/>
      <c r="H2" s="72"/>
      <c r="I2" s="72"/>
      <c r="J2" s="72"/>
      <c r="K2" s="210" t="s">
        <v>368</v>
      </c>
    </row>
    <row r="3" spans="1:11" ht="60.75" customHeight="1">
      <c r="A3" s="311" t="s">
        <v>31</v>
      </c>
      <c r="B3" s="311"/>
      <c r="C3" s="311"/>
      <c r="D3" s="211" t="s">
        <v>62</v>
      </c>
      <c r="E3" s="211" t="s">
        <v>82</v>
      </c>
      <c r="F3" s="204" t="s">
        <v>83</v>
      </c>
      <c r="G3" s="204" t="s">
        <v>84</v>
      </c>
      <c r="H3" s="211" t="s">
        <v>85</v>
      </c>
      <c r="I3" s="211" t="s">
        <v>86</v>
      </c>
      <c r="J3" s="211" t="s">
        <v>87</v>
      </c>
      <c r="K3" s="253" t="s">
        <v>88</v>
      </c>
    </row>
    <row r="4" spans="1:11" ht="30" customHeight="1">
      <c r="A4" s="33" t="s">
        <v>41</v>
      </c>
      <c r="B4" s="20">
        <v>24</v>
      </c>
      <c r="C4" s="245" t="s">
        <v>42</v>
      </c>
      <c r="D4" s="255">
        <v>542</v>
      </c>
      <c r="E4" s="256">
        <v>1</v>
      </c>
      <c r="F4" s="256">
        <v>1</v>
      </c>
      <c r="G4" s="256">
        <v>12</v>
      </c>
      <c r="H4" s="256">
        <v>13</v>
      </c>
      <c r="I4" s="256">
        <v>13</v>
      </c>
      <c r="J4" s="256">
        <v>80</v>
      </c>
      <c r="K4" s="256">
        <v>422</v>
      </c>
    </row>
    <row r="5" spans="1:11" ht="30" customHeight="1">
      <c r="A5" s="200"/>
      <c r="B5" s="20">
        <v>25</v>
      </c>
      <c r="C5" s="189"/>
      <c r="D5" s="255">
        <v>541</v>
      </c>
      <c r="E5" s="256">
        <v>1</v>
      </c>
      <c r="F5" s="256">
        <v>1</v>
      </c>
      <c r="G5" s="256">
        <v>12</v>
      </c>
      <c r="H5" s="256">
        <v>13</v>
      </c>
      <c r="I5" s="256">
        <v>13</v>
      </c>
      <c r="J5" s="256">
        <v>79</v>
      </c>
      <c r="K5" s="256">
        <v>422</v>
      </c>
    </row>
    <row r="6" spans="1:11" ht="30" customHeight="1">
      <c r="A6" s="200"/>
      <c r="B6" s="20">
        <v>26</v>
      </c>
      <c r="C6" s="189"/>
      <c r="D6" s="255">
        <v>538</v>
      </c>
      <c r="E6" s="256">
        <v>1</v>
      </c>
      <c r="F6" s="256">
        <v>1</v>
      </c>
      <c r="G6" s="256">
        <v>12</v>
      </c>
      <c r="H6" s="256">
        <v>13</v>
      </c>
      <c r="I6" s="256">
        <v>13</v>
      </c>
      <c r="J6" s="256">
        <v>80</v>
      </c>
      <c r="K6" s="256">
        <v>418</v>
      </c>
    </row>
    <row r="7" spans="1:11" ht="30" customHeight="1">
      <c r="A7" s="200"/>
      <c r="B7" s="20">
        <v>27</v>
      </c>
      <c r="C7" s="189"/>
      <c r="D7" s="255">
        <v>546</v>
      </c>
      <c r="E7" s="256">
        <v>1</v>
      </c>
      <c r="F7" s="256">
        <v>1</v>
      </c>
      <c r="G7" s="256">
        <v>12</v>
      </c>
      <c r="H7" s="256">
        <v>13</v>
      </c>
      <c r="I7" s="256">
        <v>13</v>
      </c>
      <c r="J7" s="256">
        <v>81</v>
      </c>
      <c r="K7" s="256">
        <v>425</v>
      </c>
    </row>
    <row r="8" spans="1:11" ht="30" customHeight="1">
      <c r="A8" s="200"/>
      <c r="B8" s="20">
        <v>28</v>
      </c>
      <c r="C8" s="189"/>
      <c r="D8" s="255">
        <v>549</v>
      </c>
      <c r="E8" s="256">
        <v>1</v>
      </c>
      <c r="F8" s="256">
        <v>1</v>
      </c>
      <c r="G8" s="256">
        <v>12</v>
      </c>
      <c r="H8" s="256">
        <v>13</v>
      </c>
      <c r="I8" s="256">
        <v>13</v>
      </c>
      <c r="J8" s="256">
        <v>84</v>
      </c>
      <c r="K8" s="256">
        <v>425</v>
      </c>
    </row>
    <row r="9" spans="1:11" ht="30" customHeight="1">
      <c r="A9" s="200"/>
      <c r="B9" s="20">
        <v>29</v>
      </c>
      <c r="C9" s="189"/>
      <c r="D9" s="255">
        <v>549</v>
      </c>
      <c r="E9" s="256">
        <v>1</v>
      </c>
      <c r="F9" s="256">
        <v>1</v>
      </c>
      <c r="G9" s="256">
        <v>12</v>
      </c>
      <c r="H9" s="256">
        <v>13</v>
      </c>
      <c r="I9" s="256">
        <v>13</v>
      </c>
      <c r="J9" s="256">
        <v>84</v>
      </c>
      <c r="K9" s="256">
        <v>425</v>
      </c>
    </row>
    <row r="10" spans="1:11" ht="30" customHeight="1">
      <c r="A10" s="200"/>
      <c r="B10" s="20">
        <v>30</v>
      </c>
      <c r="C10" s="189"/>
      <c r="D10" s="255">
        <v>542</v>
      </c>
      <c r="E10" s="256">
        <v>1</v>
      </c>
      <c r="F10" s="256">
        <v>1</v>
      </c>
      <c r="G10" s="256">
        <v>12</v>
      </c>
      <c r="H10" s="256">
        <v>13</v>
      </c>
      <c r="I10" s="256">
        <v>13</v>
      </c>
      <c r="J10" s="256">
        <v>84</v>
      </c>
      <c r="K10" s="256">
        <v>418</v>
      </c>
    </row>
    <row r="11" spans="1:11" ht="30" customHeight="1">
      <c r="A11" s="33" t="s">
        <v>44</v>
      </c>
      <c r="B11" s="20" t="s">
        <v>45</v>
      </c>
      <c r="C11" s="254" t="s">
        <v>42</v>
      </c>
      <c r="D11" s="255">
        <v>548</v>
      </c>
      <c r="E11" s="256">
        <v>1</v>
      </c>
      <c r="F11" s="256">
        <v>1</v>
      </c>
      <c r="G11" s="256">
        <v>12</v>
      </c>
      <c r="H11" s="256">
        <v>13</v>
      </c>
      <c r="I11" s="256">
        <v>13</v>
      </c>
      <c r="J11" s="256">
        <v>84</v>
      </c>
      <c r="K11" s="256">
        <v>424</v>
      </c>
    </row>
    <row r="12" spans="1:11" ht="30" customHeight="1">
      <c r="A12" s="200"/>
      <c r="B12" s="20">
        <v>2</v>
      </c>
      <c r="C12" s="189"/>
      <c r="D12" s="255">
        <v>545</v>
      </c>
      <c r="E12" s="256">
        <v>1</v>
      </c>
      <c r="F12" s="256">
        <v>1</v>
      </c>
      <c r="G12" s="256">
        <v>12</v>
      </c>
      <c r="H12" s="256">
        <v>13</v>
      </c>
      <c r="I12" s="256">
        <v>13</v>
      </c>
      <c r="J12" s="256">
        <v>83</v>
      </c>
      <c r="K12" s="256">
        <v>422</v>
      </c>
    </row>
    <row r="13" spans="1:11" ht="30" customHeight="1">
      <c r="A13" s="26"/>
      <c r="B13" s="27">
        <v>3</v>
      </c>
      <c r="C13" s="48"/>
      <c r="D13" s="257">
        <v>545</v>
      </c>
      <c r="E13" s="258">
        <v>1</v>
      </c>
      <c r="F13" s="258">
        <v>1</v>
      </c>
      <c r="G13" s="258">
        <v>12</v>
      </c>
      <c r="H13" s="258">
        <v>13</v>
      </c>
      <c r="I13" s="258">
        <v>13</v>
      </c>
      <c r="J13" s="258">
        <v>83</v>
      </c>
      <c r="K13" s="258">
        <v>422</v>
      </c>
    </row>
    <row r="14" ht="16.5" customHeight="1">
      <c r="A14" s="72" t="s">
        <v>89</v>
      </c>
    </row>
  </sheetData>
  <sheetProtection selectLockedCells="1" selectUnlockedCells="1"/>
  <mergeCells count="1">
    <mergeCell ref="A3:C3"/>
  </mergeCells>
  <printOptions/>
  <pageMargins left="0.5118055555555555" right="0.5118055555555555" top="0.7479166666666667" bottom="0.747916666666666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showGridLines="0" zoomScalePageLayoutView="0" workbookViewId="0" topLeftCell="A1">
      <selection activeCell="M15" sqref="M15"/>
    </sheetView>
  </sheetViews>
  <sheetFormatPr defaultColWidth="9.00390625" defaultRowHeight="13.5"/>
  <cols>
    <col min="1" max="1" width="1.25" style="68" customWidth="1"/>
    <col min="2" max="2" width="11.625" style="68" customWidth="1"/>
    <col min="3" max="4" width="8.50390625" style="68" customWidth="1"/>
    <col min="5" max="7" width="9.00390625" style="68" customWidth="1"/>
    <col min="8" max="8" width="8.625" style="72" customWidth="1"/>
    <col min="9" max="16384" width="9.00390625" style="68" customWidth="1"/>
  </cols>
  <sheetData>
    <row r="1" spans="1:256" ht="17.25">
      <c r="A1" s="208" t="s">
        <v>90</v>
      </c>
      <c r="B1" s="72"/>
      <c r="C1" s="72"/>
      <c r="D1" s="72"/>
      <c r="E1" s="72"/>
      <c r="F1" s="72"/>
      <c r="G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ht="12.75" customHeight="1">
      <c r="A2" s="70"/>
      <c r="B2" s="72"/>
      <c r="C2" s="72"/>
      <c r="D2" s="72"/>
      <c r="E2" s="72"/>
      <c r="F2" s="72"/>
      <c r="G2" s="72"/>
      <c r="I2" s="72"/>
      <c r="J2" s="35" t="s">
        <v>360</v>
      </c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10" s="14" customFormat="1" ht="22.5" customHeight="1">
      <c r="A3" s="315" t="s">
        <v>91</v>
      </c>
      <c r="B3" s="315"/>
      <c r="C3" s="285" t="s">
        <v>92</v>
      </c>
      <c r="D3" s="285" t="s">
        <v>92</v>
      </c>
      <c r="E3" s="285" t="s">
        <v>92</v>
      </c>
      <c r="F3" s="285" t="s">
        <v>92</v>
      </c>
      <c r="G3" s="285" t="s">
        <v>92</v>
      </c>
      <c r="H3" s="285" t="s">
        <v>44</v>
      </c>
      <c r="I3" s="285" t="s">
        <v>44</v>
      </c>
      <c r="J3" s="286" t="s">
        <v>44</v>
      </c>
    </row>
    <row r="4" spans="1:10" ht="22.5" customHeight="1">
      <c r="A4" s="315"/>
      <c r="B4" s="315"/>
      <c r="C4" s="71" t="s">
        <v>408</v>
      </c>
      <c r="D4" s="71" t="s">
        <v>409</v>
      </c>
      <c r="E4" s="71" t="s">
        <v>410</v>
      </c>
      <c r="F4" s="71" t="s">
        <v>411</v>
      </c>
      <c r="G4" s="71" t="s">
        <v>412</v>
      </c>
      <c r="H4" s="71" t="s">
        <v>93</v>
      </c>
      <c r="I4" s="71" t="s">
        <v>94</v>
      </c>
      <c r="J4" s="287" t="s">
        <v>95</v>
      </c>
    </row>
    <row r="5" spans="1:10" ht="45" customHeight="1">
      <c r="A5" s="316" t="s">
        <v>96</v>
      </c>
      <c r="B5" s="316"/>
      <c r="C5" s="288">
        <v>1744</v>
      </c>
      <c r="D5" s="289">
        <v>1836</v>
      </c>
      <c r="E5" s="290">
        <v>2039</v>
      </c>
      <c r="F5" s="290">
        <v>2138</v>
      </c>
      <c r="G5" s="290">
        <v>1958</v>
      </c>
      <c r="H5" s="290">
        <v>1940</v>
      </c>
      <c r="I5" s="290">
        <v>1741</v>
      </c>
      <c r="J5" s="290">
        <v>1835</v>
      </c>
    </row>
    <row r="6" ht="16.5" customHeight="1">
      <c r="A6" s="271" t="s">
        <v>69</v>
      </c>
    </row>
  </sheetData>
  <sheetProtection selectLockedCells="1" selectUnlockedCells="1"/>
  <mergeCells count="2">
    <mergeCell ref="A3:B4"/>
    <mergeCell ref="A5:B5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3"/>
  <sheetViews>
    <sheetView showGridLines="0" zoomScalePageLayoutView="0" workbookViewId="0" topLeftCell="A28">
      <selection activeCell="M7" sqref="M7"/>
    </sheetView>
  </sheetViews>
  <sheetFormatPr defaultColWidth="9.00390625" defaultRowHeight="13.5"/>
  <cols>
    <col min="1" max="1" width="19.875" style="14" customWidth="1"/>
    <col min="2" max="2" width="7.125" style="14" customWidth="1"/>
    <col min="3" max="3" width="7.125" style="72" customWidth="1"/>
    <col min="4" max="4" width="7.125" style="35" customWidth="1"/>
    <col min="5" max="11" width="7.125" style="14" customWidth="1"/>
    <col min="12" max="16384" width="9.00390625" style="14" customWidth="1"/>
  </cols>
  <sheetData>
    <row r="1" spans="1:256" ht="17.25">
      <c r="A1" s="208" t="s">
        <v>97</v>
      </c>
      <c r="B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11" s="68" customFormat="1" ht="12.75" customHeight="1">
      <c r="A2" s="70"/>
      <c r="E2" s="35"/>
      <c r="J2" s="35"/>
      <c r="K2" s="35" t="s">
        <v>360</v>
      </c>
    </row>
    <row r="3" spans="1:11" ht="39" customHeight="1">
      <c r="A3" s="259" t="s">
        <v>386</v>
      </c>
      <c r="B3" s="252" t="s">
        <v>387</v>
      </c>
      <c r="C3" s="252" t="s">
        <v>388</v>
      </c>
      <c r="D3" s="252" t="s">
        <v>389</v>
      </c>
      <c r="E3" s="252" t="s">
        <v>390</v>
      </c>
      <c r="F3" s="252" t="s">
        <v>391</v>
      </c>
      <c r="G3" s="252" t="s">
        <v>392</v>
      </c>
      <c r="H3" s="252" t="s">
        <v>393</v>
      </c>
      <c r="I3" s="262" t="s">
        <v>394</v>
      </c>
      <c r="J3" s="262" t="s">
        <v>395</v>
      </c>
      <c r="K3" s="263" t="s">
        <v>396</v>
      </c>
    </row>
    <row r="4" spans="1:11" ht="21.75" customHeight="1">
      <c r="A4" s="260" t="s">
        <v>98</v>
      </c>
      <c r="B4" s="21">
        <v>2</v>
      </c>
      <c r="C4" s="14">
        <v>1</v>
      </c>
      <c r="D4" s="14">
        <v>3</v>
      </c>
      <c r="E4" s="35" t="s">
        <v>43</v>
      </c>
      <c r="F4" s="35" t="s">
        <v>43</v>
      </c>
      <c r="G4" s="35" t="s">
        <v>43</v>
      </c>
      <c r="H4" s="35">
        <v>2</v>
      </c>
      <c r="I4" s="73" t="s">
        <v>43</v>
      </c>
      <c r="J4" s="73" t="s">
        <v>43</v>
      </c>
      <c r="K4" s="73" t="s">
        <v>43</v>
      </c>
    </row>
    <row r="5" spans="1:11" ht="21.75" customHeight="1">
      <c r="A5" s="260" t="s">
        <v>99</v>
      </c>
      <c r="B5" s="23" t="s">
        <v>43</v>
      </c>
      <c r="C5" s="14">
        <v>3</v>
      </c>
      <c r="D5" s="22" t="s">
        <v>43</v>
      </c>
      <c r="E5" s="14">
        <v>1</v>
      </c>
      <c r="F5" s="35" t="s">
        <v>43</v>
      </c>
      <c r="G5" s="35">
        <v>1</v>
      </c>
      <c r="H5" s="35" t="s">
        <v>43</v>
      </c>
      <c r="I5" s="73">
        <v>2</v>
      </c>
      <c r="J5" s="73">
        <v>1</v>
      </c>
      <c r="K5" s="73" t="s">
        <v>43</v>
      </c>
    </row>
    <row r="6" spans="1:11" ht="21.75" customHeight="1">
      <c r="A6" s="260" t="s">
        <v>100</v>
      </c>
      <c r="B6" s="23" t="s">
        <v>43</v>
      </c>
      <c r="C6" s="22" t="s">
        <v>43</v>
      </c>
      <c r="D6" s="22" t="s">
        <v>43</v>
      </c>
      <c r="E6" s="35" t="s">
        <v>43</v>
      </c>
      <c r="F6" s="35" t="s">
        <v>43</v>
      </c>
      <c r="G6" s="35" t="s">
        <v>43</v>
      </c>
      <c r="H6" s="35" t="s">
        <v>43</v>
      </c>
      <c r="I6" s="73" t="s">
        <v>43</v>
      </c>
      <c r="J6" s="73" t="s">
        <v>43</v>
      </c>
      <c r="K6" s="73" t="s">
        <v>43</v>
      </c>
    </row>
    <row r="7" spans="1:11" ht="21.75" customHeight="1">
      <c r="A7" s="260" t="s">
        <v>101</v>
      </c>
      <c r="B7" s="23" t="s">
        <v>43</v>
      </c>
      <c r="C7" s="14">
        <v>1</v>
      </c>
      <c r="D7" s="74" t="s">
        <v>43</v>
      </c>
      <c r="E7" s="35" t="s">
        <v>43</v>
      </c>
      <c r="F7" s="35" t="s">
        <v>43</v>
      </c>
      <c r="G7" s="35" t="s">
        <v>43</v>
      </c>
      <c r="H7" s="35" t="s">
        <v>43</v>
      </c>
      <c r="I7" s="73" t="s">
        <v>43</v>
      </c>
      <c r="J7" s="73" t="s">
        <v>43</v>
      </c>
      <c r="K7" s="73" t="s">
        <v>43</v>
      </c>
    </row>
    <row r="8" spans="1:11" ht="21.75" customHeight="1">
      <c r="A8" s="260" t="s">
        <v>102</v>
      </c>
      <c r="B8" s="23" t="s">
        <v>43</v>
      </c>
      <c r="C8" s="22" t="s">
        <v>43</v>
      </c>
      <c r="D8" s="74" t="s">
        <v>43</v>
      </c>
      <c r="E8" s="22" t="s">
        <v>43</v>
      </c>
      <c r="F8" s="35" t="s">
        <v>43</v>
      </c>
      <c r="G8" s="35" t="s">
        <v>43</v>
      </c>
      <c r="H8" s="35" t="s">
        <v>43</v>
      </c>
      <c r="I8" s="73" t="s">
        <v>43</v>
      </c>
      <c r="J8" s="73" t="s">
        <v>43</v>
      </c>
      <c r="K8" s="73" t="s">
        <v>43</v>
      </c>
    </row>
    <row r="9" spans="1:11" ht="21.75" customHeight="1">
      <c r="A9" s="260" t="s">
        <v>103</v>
      </c>
      <c r="B9" s="23" t="s">
        <v>43</v>
      </c>
      <c r="C9" s="22" t="s">
        <v>43</v>
      </c>
      <c r="D9" s="74" t="s">
        <v>43</v>
      </c>
      <c r="E9" s="22" t="s">
        <v>43</v>
      </c>
      <c r="F9" s="35" t="s">
        <v>43</v>
      </c>
      <c r="G9" s="35" t="s">
        <v>43</v>
      </c>
      <c r="H9" s="35" t="s">
        <v>43</v>
      </c>
      <c r="I9" s="73" t="s">
        <v>43</v>
      </c>
      <c r="J9" s="73" t="s">
        <v>43</v>
      </c>
      <c r="K9" s="73" t="s">
        <v>43</v>
      </c>
    </row>
    <row r="10" spans="1:11" ht="21.75" customHeight="1">
      <c r="A10" s="260" t="s">
        <v>104</v>
      </c>
      <c r="B10" s="23">
        <v>1</v>
      </c>
      <c r="C10" s="14">
        <v>2</v>
      </c>
      <c r="D10" s="74" t="s">
        <v>43</v>
      </c>
      <c r="E10" s="14">
        <v>2</v>
      </c>
      <c r="F10" s="35" t="s">
        <v>43</v>
      </c>
      <c r="G10" s="35" t="s">
        <v>43</v>
      </c>
      <c r="H10" s="35">
        <v>1</v>
      </c>
      <c r="I10" s="73" t="s">
        <v>43</v>
      </c>
      <c r="J10" s="73">
        <v>1</v>
      </c>
      <c r="K10" s="73" t="s">
        <v>43</v>
      </c>
    </row>
    <row r="11" spans="1:11" ht="21.75" customHeight="1">
      <c r="A11" s="260" t="s">
        <v>105</v>
      </c>
      <c r="B11" s="23" t="s">
        <v>43</v>
      </c>
      <c r="C11" s="22" t="s">
        <v>43</v>
      </c>
      <c r="D11" s="74" t="s">
        <v>43</v>
      </c>
      <c r="E11" s="22" t="s">
        <v>43</v>
      </c>
      <c r="F11" s="35" t="s">
        <v>43</v>
      </c>
      <c r="G11" s="35" t="s">
        <v>43</v>
      </c>
      <c r="H11" s="35" t="s">
        <v>43</v>
      </c>
      <c r="I11" s="73" t="s">
        <v>43</v>
      </c>
      <c r="J11" s="73" t="s">
        <v>43</v>
      </c>
      <c r="K11" s="73" t="s">
        <v>43</v>
      </c>
    </row>
    <row r="12" spans="1:11" ht="21.75" customHeight="1">
      <c r="A12" s="260" t="s">
        <v>106</v>
      </c>
      <c r="B12" s="23" t="s">
        <v>43</v>
      </c>
      <c r="C12" s="22" t="s">
        <v>43</v>
      </c>
      <c r="D12" s="74" t="s">
        <v>43</v>
      </c>
      <c r="E12" s="22" t="s">
        <v>43</v>
      </c>
      <c r="F12" s="35" t="s">
        <v>43</v>
      </c>
      <c r="G12" s="35">
        <v>1</v>
      </c>
      <c r="H12" s="35" t="s">
        <v>43</v>
      </c>
      <c r="I12" s="73" t="s">
        <v>43</v>
      </c>
      <c r="J12" s="73" t="s">
        <v>43</v>
      </c>
      <c r="K12" s="73" t="s">
        <v>43</v>
      </c>
    </row>
    <row r="13" spans="1:11" ht="24.75" customHeight="1">
      <c r="A13" s="260" t="s">
        <v>107</v>
      </c>
      <c r="B13" s="23" t="s">
        <v>43</v>
      </c>
      <c r="C13" s="22" t="s">
        <v>43</v>
      </c>
      <c r="D13" s="14">
        <v>1</v>
      </c>
      <c r="E13" s="22" t="s">
        <v>43</v>
      </c>
      <c r="F13" s="35" t="s">
        <v>43</v>
      </c>
      <c r="G13" s="35" t="s">
        <v>43</v>
      </c>
      <c r="H13" s="35" t="s">
        <v>43</v>
      </c>
      <c r="I13" s="73" t="s">
        <v>43</v>
      </c>
      <c r="J13" s="73" t="s">
        <v>43</v>
      </c>
      <c r="K13" s="73" t="s">
        <v>43</v>
      </c>
    </row>
    <row r="14" spans="1:11" ht="24.75" customHeight="1">
      <c r="A14" s="260" t="s">
        <v>108</v>
      </c>
      <c r="B14" s="23" t="s">
        <v>43</v>
      </c>
      <c r="C14" s="22" t="s">
        <v>43</v>
      </c>
      <c r="D14" s="74" t="s">
        <v>43</v>
      </c>
      <c r="E14" s="14">
        <v>1</v>
      </c>
      <c r="F14" s="35" t="s">
        <v>43</v>
      </c>
      <c r="G14" s="35" t="s">
        <v>43</v>
      </c>
      <c r="H14" s="35">
        <v>3</v>
      </c>
      <c r="I14" s="73" t="s">
        <v>43</v>
      </c>
      <c r="J14" s="73" t="s">
        <v>43</v>
      </c>
      <c r="K14" s="73" t="s">
        <v>43</v>
      </c>
    </row>
    <row r="15" spans="1:11" ht="24.75" customHeight="1">
      <c r="A15" s="260" t="s">
        <v>109</v>
      </c>
      <c r="B15" s="23" t="s">
        <v>43</v>
      </c>
      <c r="C15" s="22" t="s">
        <v>43</v>
      </c>
      <c r="D15" s="74" t="s">
        <v>43</v>
      </c>
      <c r="E15" s="22" t="s">
        <v>43</v>
      </c>
      <c r="F15" s="35" t="s">
        <v>43</v>
      </c>
      <c r="G15" s="35" t="s">
        <v>43</v>
      </c>
      <c r="H15" s="35" t="s">
        <v>43</v>
      </c>
      <c r="I15" s="73" t="s">
        <v>43</v>
      </c>
      <c r="J15" s="73" t="s">
        <v>43</v>
      </c>
      <c r="K15" s="73" t="s">
        <v>43</v>
      </c>
    </row>
    <row r="16" spans="1:11" ht="24.75" customHeight="1">
      <c r="A16" s="260" t="s">
        <v>110</v>
      </c>
      <c r="B16" s="23" t="s">
        <v>43</v>
      </c>
      <c r="C16" s="22" t="s">
        <v>43</v>
      </c>
      <c r="D16" s="14">
        <v>1</v>
      </c>
      <c r="E16" s="14">
        <v>1</v>
      </c>
      <c r="F16" s="35" t="s">
        <v>43</v>
      </c>
      <c r="G16" s="35" t="s">
        <v>43</v>
      </c>
      <c r="H16" s="35">
        <v>1</v>
      </c>
      <c r="I16" s="73" t="s">
        <v>43</v>
      </c>
      <c r="J16" s="73" t="s">
        <v>43</v>
      </c>
      <c r="K16" s="73" t="s">
        <v>43</v>
      </c>
    </row>
    <row r="17" spans="1:11" ht="24.75" customHeight="1">
      <c r="A17" s="260" t="s">
        <v>111</v>
      </c>
      <c r="B17" s="23" t="s">
        <v>43</v>
      </c>
      <c r="C17" s="22" t="s">
        <v>43</v>
      </c>
      <c r="D17" s="74" t="s">
        <v>43</v>
      </c>
      <c r="E17" s="22" t="s">
        <v>43</v>
      </c>
      <c r="F17" s="35">
        <v>1</v>
      </c>
      <c r="G17" s="35" t="s">
        <v>43</v>
      </c>
      <c r="H17" s="35" t="s">
        <v>43</v>
      </c>
      <c r="I17" s="73" t="s">
        <v>43</v>
      </c>
      <c r="J17" s="73" t="s">
        <v>43</v>
      </c>
      <c r="K17" s="73" t="s">
        <v>43</v>
      </c>
    </row>
    <row r="18" spans="1:11" ht="24.75" customHeight="1">
      <c r="A18" s="260" t="s">
        <v>112</v>
      </c>
      <c r="B18" s="23" t="s">
        <v>43</v>
      </c>
      <c r="C18" s="22" t="s">
        <v>43</v>
      </c>
      <c r="D18" s="74" t="s">
        <v>43</v>
      </c>
      <c r="E18" s="22" t="s">
        <v>43</v>
      </c>
      <c r="F18" s="35" t="s">
        <v>43</v>
      </c>
      <c r="G18" s="35" t="s">
        <v>43</v>
      </c>
      <c r="H18" s="35" t="s">
        <v>43</v>
      </c>
      <c r="I18" s="73" t="s">
        <v>43</v>
      </c>
      <c r="J18" s="73" t="s">
        <v>43</v>
      </c>
      <c r="K18" s="73" t="s">
        <v>43</v>
      </c>
    </row>
    <row r="19" spans="1:11" ht="24.75" customHeight="1">
      <c r="A19" s="260" t="s">
        <v>113</v>
      </c>
      <c r="B19" s="23" t="s">
        <v>43</v>
      </c>
      <c r="C19" s="14">
        <v>1</v>
      </c>
      <c r="D19" s="74" t="s">
        <v>43</v>
      </c>
      <c r="E19" s="22" t="s">
        <v>43</v>
      </c>
      <c r="F19" s="35" t="s">
        <v>43</v>
      </c>
      <c r="G19" s="35" t="s">
        <v>43</v>
      </c>
      <c r="H19" s="35" t="s">
        <v>43</v>
      </c>
      <c r="I19" s="73" t="s">
        <v>43</v>
      </c>
      <c r="J19" s="73" t="s">
        <v>43</v>
      </c>
      <c r="K19" s="73">
        <v>1</v>
      </c>
    </row>
    <row r="20" spans="1:11" ht="24.75" customHeight="1">
      <c r="A20" s="260" t="s">
        <v>114</v>
      </c>
      <c r="B20" s="23" t="s">
        <v>43</v>
      </c>
      <c r="C20" s="22" t="s">
        <v>43</v>
      </c>
      <c r="D20" s="74" t="s">
        <v>43</v>
      </c>
      <c r="E20" s="22" t="s">
        <v>43</v>
      </c>
      <c r="F20" s="35" t="s">
        <v>43</v>
      </c>
      <c r="G20" s="35">
        <v>1</v>
      </c>
      <c r="H20" s="35" t="s">
        <v>43</v>
      </c>
      <c r="I20" s="73" t="s">
        <v>43</v>
      </c>
      <c r="J20" s="73" t="s">
        <v>43</v>
      </c>
      <c r="K20" s="73" t="s">
        <v>43</v>
      </c>
    </row>
    <row r="21" spans="1:11" ht="24.75" customHeight="1">
      <c r="A21" s="260" t="s">
        <v>115</v>
      </c>
      <c r="B21" s="23" t="s">
        <v>43</v>
      </c>
      <c r="C21" s="22" t="s">
        <v>43</v>
      </c>
      <c r="D21" s="14">
        <v>1</v>
      </c>
      <c r="E21" s="22" t="s">
        <v>43</v>
      </c>
      <c r="F21" s="35" t="s">
        <v>43</v>
      </c>
      <c r="G21" s="35" t="s">
        <v>43</v>
      </c>
      <c r="H21" s="35">
        <v>1</v>
      </c>
      <c r="I21" s="73" t="s">
        <v>43</v>
      </c>
      <c r="J21" s="73" t="s">
        <v>43</v>
      </c>
      <c r="K21" s="73">
        <v>1</v>
      </c>
    </row>
    <row r="22" spans="1:11" ht="24.75" customHeight="1">
      <c r="A22" s="260" t="s">
        <v>116</v>
      </c>
      <c r="B22" s="23" t="s">
        <v>43</v>
      </c>
      <c r="C22" s="14">
        <v>1</v>
      </c>
      <c r="D22" s="14">
        <v>1</v>
      </c>
      <c r="E22" s="14">
        <v>2</v>
      </c>
      <c r="F22" s="35" t="s">
        <v>43</v>
      </c>
      <c r="G22" s="35">
        <v>1</v>
      </c>
      <c r="H22" s="35">
        <v>2</v>
      </c>
      <c r="I22" s="73" t="s">
        <v>43</v>
      </c>
      <c r="J22" s="73" t="s">
        <v>43</v>
      </c>
      <c r="K22" s="73" t="s">
        <v>43</v>
      </c>
    </row>
    <row r="23" spans="1:11" ht="24.75" customHeight="1">
      <c r="A23" s="260" t="s">
        <v>117</v>
      </c>
      <c r="B23" s="23" t="s">
        <v>43</v>
      </c>
      <c r="C23" s="22" t="s">
        <v>43</v>
      </c>
      <c r="D23" s="14">
        <v>2</v>
      </c>
      <c r="E23" s="22" t="s">
        <v>43</v>
      </c>
      <c r="F23" s="35">
        <v>1</v>
      </c>
      <c r="G23" s="35">
        <v>1</v>
      </c>
      <c r="H23" s="35" t="s">
        <v>43</v>
      </c>
      <c r="I23" s="73" t="s">
        <v>43</v>
      </c>
      <c r="J23" s="73" t="s">
        <v>43</v>
      </c>
      <c r="K23" s="73" t="s">
        <v>43</v>
      </c>
    </row>
    <row r="24" spans="1:11" ht="24.75" customHeight="1">
      <c r="A24" s="260" t="s">
        <v>118</v>
      </c>
      <c r="B24" s="23" t="s">
        <v>43</v>
      </c>
      <c r="C24" s="22" t="s">
        <v>43</v>
      </c>
      <c r="D24" s="74" t="s">
        <v>43</v>
      </c>
      <c r="E24" s="22" t="s">
        <v>43</v>
      </c>
      <c r="F24" s="35" t="s">
        <v>43</v>
      </c>
      <c r="G24" s="35" t="s">
        <v>43</v>
      </c>
      <c r="H24" s="35" t="s">
        <v>43</v>
      </c>
      <c r="I24" s="73" t="s">
        <v>43</v>
      </c>
      <c r="J24" s="73" t="s">
        <v>43</v>
      </c>
      <c r="K24" s="73" t="s">
        <v>43</v>
      </c>
    </row>
    <row r="25" spans="1:11" ht="24.75" customHeight="1">
      <c r="A25" s="260" t="s">
        <v>119</v>
      </c>
      <c r="B25" s="23" t="s">
        <v>43</v>
      </c>
      <c r="C25" s="22" t="s">
        <v>43</v>
      </c>
      <c r="D25" s="74" t="s">
        <v>43</v>
      </c>
      <c r="E25" s="22" t="s">
        <v>43</v>
      </c>
      <c r="F25" s="35" t="s">
        <v>43</v>
      </c>
      <c r="G25" s="35" t="s">
        <v>43</v>
      </c>
      <c r="H25" s="35" t="s">
        <v>43</v>
      </c>
      <c r="I25" s="73" t="s">
        <v>43</v>
      </c>
      <c r="J25" s="73" t="s">
        <v>43</v>
      </c>
      <c r="K25" s="73" t="s">
        <v>43</v>
      </c>
    </row>
    <row r="26" spans="1:11" ht="24.75" customHeight="1">
      <c r="A26" s="260" t="s">
        <v>120</v>
      </c>
      <c r="B26" s="23" t="s">
        <v>43</v>
      </c>
      <c r="C26" s="22" t="s">
        <v>43</v>
      </c>
      <c r="D26" s="74" t="s">
        <v>43</v>
      </c>
      <c r="E26" s="22" t="s">
        <v>43</v>
      </c>
      <c r="F26" s="35">
        <v>1</v>
      </c>
      <c r="G26" s="35" t="s">
        <v>43</v>
      </c>
      <c r="H26" s="35" t="s">
        <v>43</v>
      </c>
      <c r="I26" s="73" t="s">
        <v>43</v>
      </c>
      <c r="J26" s="73" t="s">
        <v>43</v>
      </c>
      <c r="K26" s="73" t="s">
        <v>43</v>
      </c>
    </row>
    <row r="27" spans="1:11" ht="24.75" customHeight="1">
      <c r="A27" s="260" t="s">
        <v>121</v>
      </c>
      <c r="B27" s="23" t="s">
        <v>43</v>
      </c>
      <c r="C27" s="22" t="s">
        <v>43</v>
      </c>
      <c r="D27" s="74" t="s">
        <v>43</v>
      </c>
      <c r="E27" s="22" t="s">
        <v>43</v>
      </c>
      <c r="F27" s="35" t="s">
        <v>43</v>
      </c>
      <c r="G27" s="35">
        <v>1</v>
      </c>
      <c r="H27" s="35">
        <v>1</v>
      </c>
      <c r="I27" s="73" t="s">
        <v>43</v>
      </c>
      <c r="J27" s="73" t="s">
        <v>43</v>
      </c>
      <c r="K27" s="73">
        <v>1</v>
      </c>
    </row>
    <row r="28" spans="1:11" ht="24.75" customHeight="1">
      <c r="A28" s="260" t="s">
        <v>122</v>
      </c>
      <c r="B28" s="23">
        <v>1</v>
      </c>
      <c r="C28" s="14">
        <v>1</v>
      </c>
      <c r="D28" s="74" t="s">
        <v>43</v>
      </c>
      <c r="E28" s="22" t="s">
        <v>43</v>
      </c>
      <c r="F28" s="35">
        <v>1</v>
      </c>
      <c r="G28" s="35" t="s">
        <v>43</v>
      </c>
      <c r="H28" s="35" t="s">
        <v>43</v>
      </c>
      <c r="I28" s="73">
        <v>1</v>
      </c>
      <c r="J28" s="73" t="s">
        <v>43</v>
      </c>
      <c r="K28" s="73" t="s">
        <v>43</v>
      </c>
    </row>
    <row r="29" spans="1:11" ht="24.75" customHeight="1">
      <c r="A29" s="260" t="s">
        <v>123</v>
      </c>
      <c r="B29" s="23" t="s">
        <v>43</v>
      </c>
      <c r="C29" s="14">
        <v>2</v>
      </c>
      <c r="D29" s="74" t="s">
        <v>43</v>
      </c>
      <c r="E29" s="22" t="s">
        <v>43</v>
      </c>
      <c r="F29" s="35">
        <v>1</v>
      </c>
      <c r="G29" s="35">
        <v>1</v>
      </c>
      <c r="H29" s="35" t="s">
        <v>43</v>
      </c>
      <c r="I29" s="73" t="s">
        <v>43</v>
      </c>
      <c r="J29" s="73" t="s">
        <v>43</v>
      </c>
      <c r="K29" s="73" t="s">
        <v>43</v>
      </c>
    </row>
    <row r="30" spans="1:11" ht="24.75" customHeight="1">
      <c r="A30" s="260" t="s">
        <v>38</v>
      </c>
      <c r="B30" s="23">
        <v>2</v>
      </c>
      <c r="C30" s="14">
        <v>2</v>
      </c>
      <c r="D30" s="14">
        <v>4</v>
      </c>
      <c r="E30" s="14">
        <v>3</v>
      </c>
      <c r="F30" s="35">
        <v>2</v>
      </c>
      <c r="G30" s="35">
        <v>3</v>
      </c>
      <c r="H30" s="35">
        <v>4</v>
      </c>
      <c r="I30" s="73">
        <v>2</v>
      </c>
      <c r="J30" s="73">
        <v>3</v>
      </c>
      <c r="K30" s="73">
        <v>3</v>
      </c>
    </row>
    <row r="31" spans="1:11" ht="24.75" customHeight="1">
      <c r="A31" s="260" t="s">
        <v>124</v>
      </c>
      <c r="B31" s="23">
        <v>3</v>
      </c>
      <c r="C31" s="14">
        <v>3</v>
      </c>
      <c r="D31" s="14">
        <v>2</v>
      </c>
      <c r="E31" s="14">
        <v>4</v>
      </c>
      <c r="F31" s="35">
        <v>2</v>
      </c>
      <c r="G31" s="35">
        <v>7</v>
      </c>
      <c r="H31" s="35">
        <v>3</v>
      </c>
      <c r="I31" s="73">
        <v>2</v>
      </c>
      <c r="J31" s="73">
        <v>3</v>
      </c>
      <c r="K31" s="73">
        <v>2</v>
      </c>
    </row>
    <row r="32" spans="1:11" ht="24.75" customHeight="1">
      <c r="A32" s="261" t="s">
        <v>125</v>
      </c>
      <c r="B32" s="75">
        <f>SUM(B4:B31)</f>
        <v>9</v>
      </c>
      <c r="C32" s="76">
        <f>SUM(C4:C31)</f>
        <v>17</v>
      </c>
      <c r="D32" s="76">
        <f>SUM(D4:D31)</f>
        <v>15</v>
      </c>
      <c r="E32" s="76">
        <f>SUM(E4:E31)</f>
        <v>14</v>
      </c>
      <c r="F32" s="52">
        <v>9</v>
      </c>
      <c r="G32" s="52">
        <v>17</v>
      </c>
      <c r="H32" s="52">
        <v>18</v>
      </c>
      <c r="I32" s="77">
        <v>7</v>
      </c>
      <c r="J32" s="77">
        <v>8</v>
      </c>
      <c r="K32" s="77">
        <v>8</v>
      </c>
    </row>
    <row r="33" spans="1:3" ht="16.5" customHeight="1">
      <c r="A33" s="15" t="s">
        <v>69</v>
      </c>
      <c r="C33" s="14"/>
    </row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  <rowBreaks count="1" manualBreakCount="1"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44"/>
  <sheetViews>
    <sheetView showGridLines="0" zoomScale="85" zoomScaleNormal="85" zoomScalePageLayoutView="0" workbookViewId="0" topLeftCell="A1">
      <selection activeCell="V4" sqref="V4:AD4"/>
    </sheetView>
  </sheetViews>
  <sheetFormatPr defaultColWidth="9.00390625" defaultRowHeight="13.5"/>
  <cols>
    <col min="1" max="1" width="5.75390625" style="14" customWidth="1"/>
    <col min="2" max="2" width="4.375" style="14" customWidth="1"/>
    <col min="3" max="3" width="5.125" style="78" customWidth="1"/>
    <col min="4" max="30" width="3.00390625" style="72" customWidth="1"/>
    <col min="31" max="16384" width="9.00390625" style="14" customWidth="1"/>
  </cols>
  <sheetData>
    <row r="1" spans="1:256" ht="17.25">
      <c r="A1" s="208" t="s">
        <v>126</v>
      </c>
      <c r="B1" s="72"/>
      <c r="C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1:256" ht="19.5" customHeight="1">
      <c r="A2" s="57"/>
      <c r="B2" s="72"/>
      <c r="C2" s="72"/>
      <c r="W2" s="16"/>
      <c r="X2" s="16"/>
      <c r="Y2" s="16"/>
      <c r="Z2" s="16"/>
      <c r="AA2" s="16"/>
      <c r="AB2" s="16"/>
      <c r="AC2" s="16"/>
      <c r="AD2" s="99" t="s">
        <v>360</v>
      </c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256" ht="19.5" customHeight="1">
      <c r="A3" s="334" t="s">
        <v>31</v>
      </c>
      <c r="B3" s="334"/>
      <c r="C3" s="335"/>
      <c r="D3" s="339" t="s">
        <v>127</v>
      </c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 t="s">
        <v>128</v>
      </c>
      <c r="Q3" s="339"/>
      <c r="R3" s="339"/>
      <c r="S3" s="339"/>
      <c r="T3" s="339"/>
      <c r="U3" s="339"/>
      <c r="V3" s="340" t="s">
        <v>129</v>
      </c>
      <c r="W3" s="341"/>
      <c r="X3" s="341"/>
      <c r="Y3" s="341"/>
      <c r="Z3" s="341"/>
      <c r="AA3" s="341"/>
      <c r="AB3" s="341"/>
      <c r="AC3" s="341"/>
      <c r="AD3" s="341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ht="21.75" customHeight="1">
      <c r="A4" s="348"/>
      <c r="B4" s="348"/>
      <c r="C4" s="349"/>
      <c r="D4" s="339" t="s">
        <v>130</v>
      </c>
      <c r="E4" s="339"/>
      <c r="F4" s="339"/>
      <c r="G4" s="339"/>
      <c r="H4" s="339"/>
      <c r="I4" s="339"/>
      <c r="J4" s="326" t="s">
        <v>131</v>
      </c>
      <c r="K4" s="326"/>
      <c r="L4" s="326"/>
      <c r="M4" s="326" t="s">
        <v>132</v>
      </c>
      <c r="N4" s="326"/>
      <c r="O4" s="326"/>
      <c r="P4" s="339" t="s">
        <v>133</v>
      </c>
      <c r="Q4" s="339"/>
      <c r="R4" s="339"/>
      <c r="S4" s="367" t="s">
        <v>367</v>
      </c>
      <c r="T4" s="368"/>
      <c r="U4" s="369"/>
      <c r="V4" s="373" t="s">
        <v>134</v>
      </c>
      <c r="W4" s="374"/>
      <c r="X4" s="374"/>
      <c r="Y4" s="374"/>
      <c r="Z4" s="374"/>
      <c r="AA4" s="374"/>
      <c r="AB4" s="374"/>
      <c r="AC4" s="374"/>
      <c r="AD4" s="374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ht="21.75" customHeight="1">
      <c r="A5" s="336"/>
      <c r="B5" s="336"/>
      <c r="C5" s="337"/>
      <c r="D5" s="339"/>
      <c r="E5" s="339"/>
      <c r="F5" s="339"/>
      <c r="G5" s="339"/>
      <c r="H5" s="339"/>
      <c r="I5" s="339"/>
      <c r="J5" s="326"/>
      <c r="K5" s="326"/>
      <c r="L5" s="326"/>
      <c r="M5" s="326"/>
      <c r="N5" s="326"/>
      <c r="O5" s="326"/>
      <c r="P5" s="339"/>
      <c r="Q5" s="339"/>
      <c r="R5" s="339"/>
      <c r="S5" s="370"/>
      <c r="T5" s="371"/>
      <c r="U5" s="372"/>
      <c r="V5" s="330" t="s">
        <v>365</v>
      </c>
      <c r="W5" s="363"/>
      <c r="X5" s="363"/>
      <c r="Y5" s="364"/>
      <c r="Z5" s="365" t="s">
        <v>136</v>
      </c>
      <c r="AA5" s="366"/>
      <c r="AB5" s="366"/>
      <c r="AC5" s="366"/>
      <c r="AD5" s="366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30" s="57" customFormat="1" ht="17.25" customHeight="1">
      <c r="A6" s="79"/>
      <c r="B6" s="79"/>
      <c r="C6" s="80"/>
      <c r="D6" s="343" t="s">
        <v>59</v>
      </c>
      <c r="E6" s="344"/>
      <c r="F6" s="344"/>
      <c r="G6" s="344"/>
      <c r="H6" s="344"/>
      <c r="I6" s="344"/>
      <c r="J6" s="342" t="s">
        <v>137</v>
      </c>
      <c r="K6" s="342"/>
      <c r="L6" s="342"/>
      <c r="M6" s="342" t="s">
        <v>137</v>
      </c>
      <c r="N6" s="342"/>
      <c r="O6" s="342"/>
      <c r="P6" s="342" t="s">
        <v>59</v>
      </c>
      <c r="Q6" s="342"/>
      <c r="R6" s="342"/>
      <c r="S6" s="342" t="s">
        <v>59</v>
      </c>
      <c r="T6" s="342"/>
      <c r="U6" s="342"/>
      <c r="V6" s="342" t="s">
        <v>57</v>
      </c>
      <c r="W6" s="342"/>
      <c r="X6" s="342"/>
      <c r="Y6" s="342"/>
      <c r="Z6" s="342" t="s">
        <v>138</v>
      </c>
      <c r="AA6" s="342"/>
      <c r="AB6" s="342"/>
      <c r="AC6" s="342"/>
      <c r="AD6" s="342"/>
    </row>
    <row r="7" spans="1:256" ht="17.25" customHeight="1">
      <c r="A7" s="44" t="s">
        <v>41</v>
      </c>
      <c r="B7" s="82">
        <v>24</v>
      </c>
      <c r="C7" s="209" t="s">
        <v>42</v>
      </c>
      <c r="D7" s="324">
        <v>201</v>
      </c>
      <c r="E7" s="325"/>
      <c r="F7" s="325"/>
      <c r="G7" s="325"/>
      <c r="H7" s="325"/>
      <c r="I7" s="325"/>
      <c r="J7" s="323">
        <v>4</v>
      </c>
      <c r="K7" s="323"/>
      <c r="L7" s="323"/>
      <c r="M7" s="323">
        <v>6</v>
      </c>
      <c r="N7" s="323"/>
      <c r="O7" s="323"/>
      <c r="P7" s="323" t="s">
        <v>43</v>
      </c>
      <c r="Q7" s="323"/>
      <c r="R7" s="323"/>
      <c r="S7" s="323">
        <v>3</v>
      </c>
      <c r="T7" s="323"/>
      <c r="U7" s="323"/>
      <c r="V7" s="323">
        <v>9</v>
      </c>
      <c r="W7" s="323"/>
      <c r="X7" s="323"/>
      <c r="Y7" s="323"/>
      <c r="Z7" s="323">
        <v>8845</v>
      </c>
      <c r="AA7" s="323"/>
      <c r="AB7" s="323"/>
      <c r="AC7" s="323"/>
      <c r="AD7" s="323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ht="17.25" customHeight="1">
      <c r="A8" s="17"/>
      <c r="B8" s="82">
        <v>25</v>
      </c>
      <c r="C8" s="189"/>
      <c r="D8" s="324">
        <v>750</v>
      </c>
      <c r="E8" s="325"/>
      <c r="F8" s="325"/>
      <c r="G8" s="325"/>
      <c r="H8" s="325"/>
      <c r="I8" s="325"/>
      <c r="J8" s="323">
        <v>14</v>
      </c>
      <c r="K8" s="323"/>
      <c r="L8" s="323"/>
      <c r="M8" s="323">
        <v>10</v>
      </c>
      <c r="N8" s="323"/>
      <c r="O8" s="323"/>
      <c r="P8" s="323" t="s">
        <v>43</v>
      </c>
      <c r="Q8" s="323"/>
      <c r="R8" s="323"/>
      <c r="S8" s="323">
        <v>5</v>
      </c>
      <c r="T8" s="323"/>
      <c r="U8" s="323"/>
      <c r="V8" s="323">
        <v>17</v>
      </c>
      <c r="W8" s="323"/>
      <c r="X8" s="323"/>
      <c r="Y8" s="323"/>
      <c r="Z8" s="323">
        <v>30289</v>
      </c>
      <c r="AA8" s="323"/>
      <c r="AB8" s="323"/>
      <c r="AC8" s="323"/>
      <c r="AD8" s="323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ht="17.25" customHeight="1">
      <c r="A9" s="17"/>
      <c r="B9" s="82">
        <v>26</v>
      </c>
      <c r="C9" s="189"/>
      <c r="D9" s="324">
        <v>1153</v>
      </c>
      <c r="E9" s="325"/>
      <c r="F9" s="325"/>
      <c r="G9" s="325"/>
      <c r="H9" s="325"/>
      <c r="I9" s="325"/>
      <c r="J9" s="323">
        <v>14</v>
      </c>
      <c r="K9" s="323"/>
      <c r="L9" s="323"/>
      <c r="M9" s="323">
        <v>19</v>
      </c>
      <c r="N9" s="323"/>
      <c r="O9" s="323"/>
      <c r="P9" s="323" t="s">
        <v>43</v>
      </c>
      <c r="Q9" s="323"/>
      <c r="R9" s="323"/>
      <c r="S9" s="323">
        <v>1</v>
      </c>
      <c r="T9" s="323"/>
      <c r="U9" s="323"/>
      <c r="V9" s="323">
        <v>15</v>
      </c>
      <c r="W9" s="323"/>
      <c r="X9" s="323"/>
      <c r="Y9" s="323"/>
      <c r="Z9" s="323">
        <v>41211</v>
      </c>
      <c r="AA9" s="323"/>
      <c r="AB9" s="323"/>
      <c r="AC9" s="323"/>
      <c r="AD9" s="323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ht="17.25" customHeight="1">
      <c r="A10" s="17"/>
      <c r="B10" s="82">
        <v>27</v>
      </c>
      <c r="C10" s="189"/>
      <c r="D10" s="324">
        <v>1690</v>
      </c>
      <c r="E10" s="325"/>
      <c r="F10" s="325"/>
      <c r="G10" s="325"/>
      <c r="H10" s="325"/>
      <c r="I10" s="325"/>
      <c r="J10" s="323">
        <v>25</v>
      </c>
      <c r="K10" s="323"/>
      <c r="L10" s="323"/>
      <c r="M10" s="323">
        <v>11</v>
      </c>
      <c r="N10" s="323"/>
      <c r="O10" s="323"/>
      <c r="P10" s="323" t="s">
        <v>43</v>
      </c>
      <c r="Q10" s="323"/>
      <c r="R10" s="323"/>
      <c r="S10" s="323">
        <v>5</v>
      </c>
      <c r="T10" s="323"/>
      <c r="U10" s="323"/>
      <c r="V10" s="323">
        <v>14</v>
      </c>
      <c r="W10" s="323"/>
      <c r="X10" s="323"/>
      <c r="Y10" s="323"/>
      <c r="Z10" s="323">
        <v>106634</v>
      </c>
      <c r="AA10" s="323"/>
      <c r="AB10" s="323"/>
      <c r="AC10" s="323"/>
      <c r="AD10" s="323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30" s="72" customFormat="1" ht="17.25" customHeight="1">
      <c r="A11" s="16"/>
      <c r="B11" s="82">
        <v>28</v>
      </c>
      <c r="C11" s="83"/>
      <c r="D11" s="321">
        <v>237</v>
      </c>
      <c r="E11" s="322"/>
      <c r="F11" s="322"/>
      <c r="G11" s="322"/>
      <c r="H11" s="322"/>
      <c r="I11" s="322"/>
      <c r="J11" s="320">
        <v>9</v>
      </c>
      <c r="K11" s="320"/>
      <c r="L11" s="320"/>
      <c r="M11" s="320">
        <v>6</v>
      </c>
      <c r="N11" s="320"/>
      <c r="O11" s="320"/>
      <c r="P11" s="320">
        <v>1</v>
      </c>
      <c r="Q11" s="320"/>
      <c r="R11" s="320"/>
      <c r="S11" s="320" t="s">
        <v>43</v>
      </c>
      <c r="T11" s="320"/>
      <c r="U11" s="320"/>
      <c r="V11" s="320">
        <v>9</v>
      </c>
      <c r="W11" s="320"/>
      <c r="X11" s="320"/>
      <c r="Y11" s="320"/>
      <c r="Z11" s="320">
        <v>4444</v>
      </c>
      <c r="AA11" s="320"/>
      <c r="AB11" s="320"/>
      <c r="AC11" s="320"/>
      <c r="AD11" s="320"/>
    </row>
    <row r="12" spans="1:30" s="72" customFormat="1" ht="17.25" customHeight="1">
      <c r="A12" s="16"/>
      <c r="B12" s="82">
        <v>29</v>
      </c>
      <c r="C12" s="83"/>
      <c r="D12" s="321">
        <v>1111</v>
      </c>
      <c r="E12" s="322"/>
      <c r="F12" s="322"/>
      <c r="G12" s="322"/>
      <c r="H12" s="322"/>
      <c r="I12" s="322"/>
      <c r="J12" s="320">
        <v>17</v>
      </c>
      <c r="K12" s="320"/>
      <c r="L12" s="320"/>
      <c r="M12" s="320">
        <v>13</v>
      </c>
      <c r="N12" s="320"/>
      <c r="O12" s="320"/>
      <c r="P12" s="320">
        <v>1</v>
      </c>
      <c r="Q12" s="320"/>
      <c r="R12" s="320"/>
      <c r="S12" s="320">
        <v>4</v>
      </c>
      <c r="T12" s="320"/>
      <c r="U12" s="320"/>
      <c r="V12" s="320">
        <v>17</v>
      </c>
      <c r="W12" s="320"/>
      <c r="X12" s="320"/>
      <c r="Y12" s="320"/>
      <c r="Z12" s="320">
        <v>44920</v>
      </c>
      <c r="AA12" s="320"/>
      <c r="AB12" s="320"/>
      <c r="AC12" s="320"/>
      <c r="AD12" s="320"/>
    </row>
    <row r="13" spans="1:30" s="72" customFormat="1" ht="17.25" customHeight="1">
      <c r="A13" s="16"/>
      <c r="B13" s="82">
        <v>30</v>
      </c>
      <c r="C13" s="83"/>
      <c r="D13" s="321">
        <v>1477</v>
      </c>
      <c r="E13" s="322"/>
      <c r="F13" s="322"/>
      <c r="G13" s="322"/>
      <c r="H13" s="322"/>
      <c r="I13" s="322"/>
      <c r="J13" s="320">
        <v>16</v>
      </c>
      <c r="K13" s="320"/>
      <c r="L13" s="320"/>
      <c r="M13" s="320">
        <v>20</v>
      </c>
      <c r="N13" s="320"/>
      <c r="O13" s="320"/>
      <c r="P13" s="320">
        <v>1</v>
      </c>
      <c r="Q13" s="320"/>
      <c r="R13" s="320"/>
      <c r="S13" s="320">
        <v>2</v>
      </c>
      <c r="T13" s="320"/>
      <c r="U13" s="320"/>
      <c r="V13" s="320">
        <v>18</v>
      </c>
      <c r="W13" s="320"/>
      <c r="X13" s="320"/>
      <c r="Y13" s="320"/>
      <c r="Z13" s="320">
        <v>42609</v>
      </c>
      <c r="AA13" s="320"/>
      <c r="AB13" s="320"/>
      <c r="AC13" s="320"/>
      <c r="AD13" s="320"/>
    </row>
    <row r="14" spans="1:30" s="72" customFormat="1" ht="17.25" customHeight="1">
      <c r="A14" s="99" t="s">
        <v>44</v>
      </c>
      <c r="B14" s="82" t="s">
        <v>45</v>
      </c>
      <c r="C14" s="83" t="s">
        <v>42</v>
      </c>
      <c r="D14" s="345">
        <v>270</v>
      </c>
      <c r="E14" s="346"/>
      <c r="F14" s="346"/>
      <c r="G14" s="346"/>
      <c r="H14" s="346"/>
      <c r="I14" s="346"/>
      <c r="J14" s="347">
        <v>34</v>
      </c>
      <c r="K14" s="347"/>
      <c r="L14" s="347"/>
      <c r="M14" s="347">
        <v>5</v>
      </c>
      <c r="N14" s="347"/>
      <c r="O14" s="347"/>
      <c r="P14" s="320" t="s">
        <v>43</v>
      </c>
      <c r="Q14" s="320"/>
      <c r="R14" s="320"/>
      <c r="S14" s="320">
        <v>1</v>
      </c>
      <c r="T14" s="320"/>
      <c r="U14" s="320"/>
      <c r="V14" s="320">
        <v>7</v>
      </c>
      <c r="W14" s="320"/>
      <c r="X14" s="320"/>
      <c r="Y14" s="320"/>
      <c r="Z14" s="320">
        <v>2862</v>
      </c>
      <c r="AA14" s="320"/>
      <c r="AB14" s="320"/>
      <c r="AC14" s="320"/>
      <c r="AD14" s="320"/>
    </row>
    <row r="15" spans="1:30" s="72" customFormat="1" ht="17.25" customHeight="1">
      <c r="A15" s="16"/>
      <c r="B15" s="82">
        <v>2</v>
      </c>
      <c r="C15" s="83"/>
      <c r="D15" s="345">
        <v>891</v>
      </c>
      <c r="E15" s="346"/>
      <c r="F15" s="346"/>
      <c r="G15" s="346"/>
      <c r="H15" s="346"/>
      <c r="I15" s="346"/>
      <c r="J15" s="347">
        <v>56</v>
      </c>
      <c r="K15" s="347"/>
      <c r="L15" s="347"/>
      <c r="M15" s="347">
        <v>8</v>
      </c>
      <c r="N15" s="347"/>
      <c r="O15" s="347"/>
      <c r="P15" s="320">
        <v>2</v>
      </c>
      <c r="Q15" s="320"/>
      <c r="R15" s="320"/>
      <c r="S15" s="320">
        <v>8</v>
      </c>
      <c r="T15" s="320"/>
      <c r="U15" s="320"/>
      <c r="V15" s="320">
        <v>8</v>
      </c>
      <c r="W15" s="320"/>
      <c r="X15" s="320"/>
      <c r="Y15" s="320"/>
      <c r="Z15" s="320">
        <v>126110</v>
      </c>
      <c r="AA15" s="320"/>
      <c r="AB15" s="320"/>
      <c r="AC15" s="320"/>
      <c r="AD15" s="320"/>
    </row>
    <row r="16" spans="1:30" s="72" customFormat="1" ht="17.25" customHeight="1">
      <c r="A16" s="16"/>
      <c r="B16" s="82">
        <v>3</v>
      </c>
      <c r="C16" s="83"/>
      <c r="D16" s="345">
        <v>622</v>
      </c>
      <c r="E16" s="346"/>
      <c r="F16" s="346"/>
      <c r="G16" s="346"/>
      <c r="H16" s="346"/>
      <c r="I16" s="346"/>
      <c r="J16" s="347">
        <v>32</v>
      </c>
      <c r="K16" s="347"/>
      <c r="L16" s="347"/>
      <c r="M16" s="347">
        <v>7</v>
      </c>
      <c r="N16" s="347"/>
      <c r="O16" s="347"/>
      <c r="P16" s="320" t="s">
        <v>43</v>
      </c>
      <c r="Q16" s="320"/>
      <c r="R16" s="320"/>
      <c r="S16" s="320">
        <v>1</v>
      </c>
      <c r="T16" s="320"/>
      <c r="U16" s="320"/>
      <c r="V16" s="320">
        <v>8</v>
      </c>
      <c r="W16" s="320"/>
      <c r="X16" s="320"/>
      <c r="Y16" s="320"/>
      <c r="Z16" s="320">
        <v>28205</v>
      </c>
      <c r="AA16" s="320"/>
      <c r="AB16" s="320"/>
      <c r="AC16" s="320"/>
      <c r="AD16" s="320"/>
    </row>
    <row r="17" spans="1:256" ht="19.5" customHeight="1">
      <c r="A17" s="334" t="s">
        <v>31</v>
      </c>
      <c r="B17" s="334"/>
      <c r="C17" s="335"/>
      <c r="D17" s="350" t="s">
        <v>139</v>
      </c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</row>
    <row r="18" spans="1:256" ht="21.75" customHeight="1">
      <c r="A18" s="348"/>
      <c r="B18" s="348"/>
      <c r="C18" s="349"/>
      <c r="D18" s="338" t="s">
        <v>140</v>
      </c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52" t="s">
        <v>141</v>
      </c>
      <c r="T18" s="352"/>
      <c r="U18" s="352"/>
      <c r="V18" s="353" t="s">
        <v>366</v>
      </c>
      <c r="W18" s="354"/>
      <c r="X18" s="354"/>
      <c r="Y18" s="354"/>
      <c r="Z18" s="355"/>
      <c r="AA18" s="359" t="s">
        <v>136</v>
      </c>
      <c r="AB18" s="360"/>
      <c r="AC18" s="360"/>
      <c r="AD18" s="360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ht="21.75" customHeight="1">
      <c r="A19" s="336"/>
      <c r="B19" s="336"/>
      <c r="C19" s="337"/>
      <c r="D19" s="326" t="s">
        <v>57</v>
      </c>
      <c r="E19" s="326"/>
      <c r="F19" s="326"/>
      <c r="G19" s="326" t="s">
        <v>142</v>
      </c>
      <c r="H19" s="326"/>
      <c r="I19" s="326"/>
      <c r="J19" s="326" t="s">
        <v>143</v>
      </c>
      <c r="K19" s="326"/>
      <c r="L19" s="326"/>
      <c r="M19" s="326" t="s">
        <v>144</v>
      </c>
      <c r="N19" s="326"/>
      <c r="O19" s="326"/>
      <c r="P19" s="326" t="s">
        <v>145</v>
      </c>
      <c r="Q19" s="326"/>
      <c r="R19" s="326"/>
      <c r="S19" s="352"/>
      <c r="T19" s="352"/>
      <c r="U19" s="352"/>
      <c r="V19" s="356"/>
      <c r="W19" s="357"/>
      <c r="X19" s="357"/>
      <c r="Y19" s="357"/>
      <c r="Z19" s="358"/>
      <c r="AA19" s="361"/>
      <c r="AB19" s="362"/>
      <c r="AC19" s="362"/>
      <c r="AD19" s="36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</row>
    <row r="20" spans="1:30" s="57" customFormat="1" ht="17.25" customHeight="1">
      <c r="A20" s="79"/>
      <c r="B20" s="79"/>
      <c r="C20" s="80"/>
      <c r="D20" s="343" t="s">
        <v>57</v>
      </c>
      <c r="E20" s="344"/>
      <c r="F20" s="344"/>
      <c r="G20" s="342" t="s">
        <v>57</v>
      </c>
      <c r="H20" s="342"/>
      <c r="I20" s="342"/>
      <c r="J20" s="342" t="s">
        <v>57</v>
      </c>
      <c r="K20" s="342"/>
      <c r="L20" s="342"/>
      <c r="M20" s="342" t="s">
        <v>57</v>
      </c>
      <c r="N20" s="342"/>
      <c r="O20" s="342"/>
      <c r="P20" s="342" t="s">
        <v>57</v>
      </c>
      <c r="Q20" s="342"/>
      <c r="R20" s="342"/>
      <c r="S20" s="342" t="s">
        <v>146</v>
      </c>
      <c r="T20" s="342"/>
      <c r="U20" s="342"/>
      <c r="V20" s="342" t="s">
        <v>147</v>
      </c>
      <c r="W20" s="342"/>
      <c r="X20" s="342"/>
      <c r="Y20" s="342"/>
      <c r="Z20" s="342"/>
      <c r="AA20" s="342" t="s">
        <v>138</v>
      </c>
      <c r="AB20" s="342"/>
      <c r="AC20" s="342"/>
      <c r="AD20" s="342"/>
    </row>
    <row r="21" spans="1:256" ht="17.25" customHeight="1">
      <c r="A21" s="44" t="s">
        <v>41</v>
      </c>
      <c r="B21" s="82">
        <v>24</v>
      </c>
      <c r="C21" s="209" t="s">
        <v>42</v>
      </c>
      <c r="D21" s="324">
        <v>7</v>
      </c>
      <c r="E21" s="325"/>
      <c r="F21" s="325"/>
      <c r="G21" s="323">
        <v>1</v>
      </c>
      <c r="H21" s="323"/>
      <c r="I21" s="323"/>
      <c r="J21" s="323" t="s">
        <v>43</v>
      </c>
      <c r="K21" s="323"/>
      <c r="L21" s="323"/>
      <c r="M21" s="323">
        <v>2</v>
      </c>
      <c r="N21" s="323"/>
      <c r="O21" s="323"/>
      <c r="P21" s="323">
        <v>4</v>
      </c>
      <c r="Q21" s="323"/>
      <c r="R21" s="323"/>
      <c r="S21" s="323">
        <v>8</v>
      </c>
      <c r="T21" s="323"/>
      <c r="U21" s="323"/>
      <c r="V21" s="323">
        <v>77</v>
      </c>
      <c r="W21" s="323"/>
      <c r="X21" s="323"/>
      <c r="Y21" s="323"/>
      <c r="Z21" s="323"/>
      <c r="AA21" s="323">
        <v>8030</v>
      </c>
      <c r="AB21" s="323"/>
      <c r="AC21" s="323"/>
      <c r="AD21" s="323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1:256" ht="17.25" customHeight="1">
      <c r="A22" s="17"/>
      <c r="B22" s="82">
        <v>25</v>
      </c>
      <c r="C22" s="189"/>
      <c r="D22" s="324">
        <v>14</v>
      </c>
      <c r="E22" s="325"/>
      <c r="F22" s="325"/>
      <c r="G22" s="323">
        <v>1</v>
      </c>
      <c r="H22" s="323"/>
      <c r="I22" s="323"/>
      <c r="J22" s="323">
        <v>2</v>
      </c>
      <c r="K22" s="323"/>
      <c r="L22" s="323"/>
      <c r="M22" s="323">
        <v>2</v>
      </c>
      <c r="N22" s="323"/>
      <c r="O22" s="323"/>
      <c r="P22" s="323">
        <v>9</v>
      </c>
      <c r="Q22" s="323"/>
      <c r="R22" s="323"/>
      <c r="S22" s="323">
        <v>14</v>
      </c>
      <c r="T22" s="323"/>
      <c r="U22" s="323"/>
      <c r="V22" s="323">
        <v>281</v>
      </c>
      <c r="W22" s="323"/>
      <c r="X22" s="323"/>
      <c r="Y22" s="323"/>
      <c r="Z22" s="323"/>
      <c r="AA22" s="323">
        <v>29759</v>
      </c>
      <c r="AB22" s="323"/>
      <c r="AC22" s="323"/>
      <c r="AD22" s="323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</row>
    <row r="23" spans="1:256" ht="17.25" customHeight="1">
      <c r="A23" s="17"/>
      <c r="B23" s="82">
        <v>26</v>
      </c>
      <c r="C23" s="189"/>
      <c r="D23" s="324">
        <v>8</v>
      </c>
      <c r="E23" s="325"/>
      <c r="F23" s="325"/>
      <c r="G23" s="323">
        <v>1</v>
      </c>
      <c r="H23" s="323"/>
      <c r="I23" s="323"/>
      <c r="J23" s="323">
        <v>3</v>
      </c>
      <c r="K23" s="323"/>
      <c r="L23" s="323"/>
      <c r="M23" s="323">
        <v>3</v>
      </c>
      <c r="N23" s="323"/>
      <c r="O23" s="323"/>
      <c r="P23" s="323">
        <v>2</v>
      </c>
      <c r="Q23" s="323"/>
      <c r="R23" s="323"/>
      <c r="S23" s="323">
        <v>9</v>
      </c>
      <c r="T23" s="323"/>
      <c r="U23" s="323"/>
      <c r="V23" s="323">
        <v>417</v>
      </c>
      <c r="W23" s="323"/>
      <c r="X23" s="323"/>
      <c r="Y23" s="323"/>
      <c r="Z23" s="323"/>
      <c r="AA23" s="323">
        <v>39852</v>
      </c>
      <c r="AB23" s="323"/>
      <c r="AC23" s="323"/>
      <c r="AD23" s="323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ht="17.25" customHeight="1">
      <c r="A24" s="17"/>
      <c r="B24" s="82">
        <v>27</v>
      </c>
      <c r="C24" s="189"/>
      <c r="D24" s="324">
        <v>8</v>
      </c>
      <c r="E24" s="325"/>
      <c r="F24" s="325"/>
      <c r="G24" s="323">
        <v>6</v>
      </c>
      <c r="H24" s="323"/>
      <c r="I24" s="323"/>
      <c r="J24" s="323">
        <v>1</v>
      </c>
      <c r="K24" s="323"/>
      <c r="L24" s="323"/>
      <c r="M24" s="323">
        <v>4</v>
      </c>
      <c r="N24" s="323"/>
      <c r="O24" s="323"/>
      <c r="P24" s="323">
        <v>6</v>
      </c>
      <c r="Q24" s="323"/>
      <c r="R24" s="323"/>
      <c r="S24" s="323">
        <v>17</v>
      </c>
      <c r="T24" s="323"/>
      <c r="U24" s="323"/>
      <c r="V24" s="323">
        <v>606</v>
      </c>
      <c r="W24" s="323"/>
      <c r="X24" s="323"/>
      <c r="Y24" s="323"/>
      <c r="Z24" s="323"/>
      <c r="AA24" s="323">
        <v>26187</v>
      </c>
      <c r="AB24" s="323"/>
      <c r="AC24" s="323"/>
      <c r="AD24" s="323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30" s="72" customFormat="1" ht="17.25" customHeight="1">
      <c r="A25" s="16"/>
      <c r="B25" s="82">
        <v>28</v>
      </c>
      <c r="C25" s="83"/>
      <c r="D25" s="321">
        <v>4</v>
      </c>
      <c r="E25" s="322"/>
      <c r="F25" s="322"/>
      <c r="G25" s="320" t="s">
        <v>43</v>
      </c>
      <c r="H25" s="320"/>
      <c r="I25" s="320"/>
      <c r="J25" s="320" t="s">
        <v>43</v>
      </c>
      <c r="K25" s="320"/>
      <c r="L25" s="320"/>
      <c r="M25" s="320">
        <v>3</v>
      </c>
      <c r="N25" s="320"/>
      <c r="O25" s="320"/>
      <c r="P25" s="320">
        <v>1</v>
      </c>
      <c r="Q25" s="320"/>
      <c r="R25" s="320"/>
      <c r="S25" s="320">
        <v>4</v>
      </c>
      <c r="T25" s="320"/>
      <c r="U25" s="320"/>
      <c r="V25" s="320">
        <v>25</v>
      </c>
      <c r="W25" s="320"/>
      <c r="X25" s="320"/>
      <c r="Y25" s="320"/>
      <c r="Z25" s="320"/>
      <c r="AA25" s="320">
        <v>4028</v>
      </c>
      <c r="AB25" s="320"/>
      <c r="AC25" s="320"/>
      <c r="AD25" s="320"/>
    </row>
    <row r="26" spans="1:30" s="72" customFormat="1" ht="17.25" customHeight="1">
      <c r="A26" s="16"/>
      <c r="B26" s="82">
        <v>29</v>
      </c>
      <c r="C26" s="83"/>
      <c r="D26" s="321">
        <v>10</v>
      </c>
      <c r="E26" s="322"/>
      <c r="F26" s="322"/>
      <c r="G26" s="320">
        <v>2</v>
      </c>
      <c r="H26" s="320"/>
      <c r="I26" s="320"/>
      <c r="J26" s="320">
        <v>3</v>
      </c>
      <c r="K26" s="320"/>
      <c r="L26" s="320"/>
      <c r="M26" s="320">
        <v>3</v>
      </c>
      <c r="N26" s="320"/>
      <c r="O26" s="320"/>
      <c r="P26" s="320">
        <v>8</v>
      </c>
      <c r="Q26" s="320"/>
      <c r="R26" s="320"/>
      <c r="S26" s="320">
        <v>16</v>
      </c>
      <c r="T26" s="320"/>
      <c r="U26" s="320"/>
      <c r="V26" s="320">
        <v>469</v>
      </c>
      <c r="W26" s="320"/>
      <c r="X26" s="320"/>
      <c r="Y26" s="320"/>
      <c r="Z26" s="320"/>
      <c r="AA26" s="320">
        <v>44920</v>
      </c>
      <c r="AB26" s="320"/>
      <c r="AC26" s="320"/>
      <c r="AD26" s="320"/>
    </row>
    <row r="27" spans="1:30" s="72" customFormat="1" ht="17.25" customHeight="1">
      <c r="A27" s="16"/>
      <c r="B27" s="82">
        <v>30</v>
      </c>
      <c r="C27" s="83"/>
      <c r="D27" s="321">
        <v>8</v>
      </c>
      <c r="E27" s="322"/>
      <c r="F27" s="322"/>
      <c r="G27" s="320">
        <v>4</v>
      </c>
      <c r="H27" s="320"/>
      <c r="I27" s="320"/>
      <c r="J27" s="320">
        <v>2</v>
      </c>
      <c r="K27" s="320"/>
      <c r="L27" s="320"/>
      <c r="M27" s="320">
        <v>5</v>
      </c>
      <c r="N27" s="320"/>
      <c r="O27" s="320"/>
      <c r="P27" s="320">
        <v>2</v>
      </c>
      <c r="Q27" s="320"/>
      <c r="R27" s="320"/>
      <c r="S27" s="320">
        <v>13</v>
      </c>
      <c r="T27" s="320"/>
      <c r="U27" s="320"/>
      <c r="V27" s="320">
        <v>378</v>
      </c>
      <c r="W27" s="320"/>
      <c r="X27" s="320"/>
      <c r="Y27" s="320"/>
      <c r="Z27" s="320"/>
      <c r="AA27" s="320">
        <v>38794</v>
      </c>
      <c r="AB27" s="320"/>
      <c r="AC27" s="320"/>
      <c r="AD27" s="320"/>
    </row>
    <row r="28" spans="1:30" s="72" customFormat="1" ht="17.25" customHeight="1">
      <c r="A28" s="99" t="s">
        <v>44</v>
      </c>
      <c r="B28" s="82" t="s">
        <v>45</v>
      </c>
      <c r="C28" s="83" t="s">
        <v>42</v>
      </c>
      <c r="D28" s="321">
        <v>3</v>
      </c>
      <c r="E28" s="322"/>
      <c r="F28" s="322"/>
      <c r="G28" s="320" t="s">
        <v>43</v>
      </c>
      <c r="H28" s="320"/>
      <c r="I28" s="320"/>
      <c r="J28" s="320" t="s">
        <v>43</v>
      </c>
      <c r="K28" s="320"/>
      <c r="L28" s="320"/>
      <c r="M28" s="320">
        <v>3</v>
      </c>
      <c r="N28" s="320"/>
      <c r="O28" s="320"/>
      <c r="P28" s="320" t="s">
        <v>43</v>
      </c>
      <c r="Q28" s="320"/>
      <c r="R28" s="320"/>
      <c r="S28" s="320">
        <v>3</v>
      </c>
      <c r="T28" s="320"/>
      <c r="U28" s="320"/>
      <c r="V28" s="320">
        <v>23</v>
      </c>
      <c r="W28" s="320"/>
      <c r="X28" s="320"/>
      <c r="Y28" s="320"/>
      <c r="Z28" s="320"/>
      <c r="AA28" s="320">
        <v>1886</v>
      </c>
      <c r="AB28" s="320"/>
      <c r="AC28" s="320"/>
      <c r="AD28" s="320"/>
    </row>
    <row r="29" spans="1:30" s="72" customFormat="1" ht="17.25" customHeight="1">
      <c r="A29" s="16"/>
      <c r="B29" s="82">
        <v>2</v>
      </c>
      <c r="C29" s="83"/>
      <c r="D29" s="321">
        <v>5</v>
      </c>
      <c r="E29" s="322"/>
      <c r="F29" s="322"/>
      <c r="G29" s="320">
        <v>6</v>
      </c>
      <c r="H29" s="320"/>
      <c r="I29" s="320"/>
      <c r="J29" s="320">
        <v>1</v>
      </c>
      <c r="K29" s="320"/>
      <c r="L29" s="320"/>
      <c r="M29" s="320">
        <v>5</v>
      </c>
      <c r="N29" s="320"/>
      <c r="O29" s="320"/>
      <c r="P29" s="320">
        <v>3</v>
      </c>
      <c r="Q29" s="320"/>
      <c r="R29" s="320"/>
      <c r="S29" s="320">
        <v>15</v>
      </c>
      <c r="T29" s="320"/>
      <c r="U29" s="320"/>
      <c r="V29" s="320">
        <v>1389</v>
      </c>
      <c r="W29" s="320"/>
      <c r="X29" s="320"/>
      <c r="Y29" s="320"/>
      <c r="Z29" s="320"/>
      <c r="AA29" s="320">
        <v>121896</v>
      </c>
      <c r="AB29" s="320"/>
      <c r="AC29" s="320"/>
      <c r="AD29" s="320"/>
    </row>
    <row r="30" spans="1:30" s="72" customFormat="1" ht="17.25" customHeight="1">
      <c r="A30" s="16"/>
      <c r="B30" s="82">
        <v>3</v>
      </c>
      <c r="C30" s="83"/>
      <c r="D30" s="321">
        <v>4</v>
      </c>
      <c r="E30" s="322"/>
      <c r="F30" s="322"/>
      <c r="G30" s="320">
        <v>1</v>
      </c>
      <c r="H30" s="320"/>
      <c r="I30" s="320"/>
      <c r="J30" s="320" t="s">
        <v>43</v>
      </c>
      <c r="K30" s="320"/>
      <c r="L30" s="320"/>
      <c r="M30" s="320">
        <v>2</v>
      </c>
      <c r="N30" s="320"/>
      <c r="O30" s="320"/>
      <c r="P30" s="320">
        <v>1</v>
      </c>
      <c r="Q30" s="320"/>
      <c r="R30" s="320"/>
      <c r="S30" s="320">
        <v>4</v>
      </c>
      <c r="T30" s="320"/>
      <c r="U30" s="320"/>
      <c r="V30" s="320">
        <v>131</v>
      </c>
      <c r="W30" s="320"/>
      <c r="X30" s="320"/>
      <c r="Y30" s="320"/>
      <c r="Z30" s="320"/>
      <c r="AA30" s="320">
        <v>28205</v>
      </c>
      <c r="AB30" s="320"/>
      <c r="AC30" s="320"/>
      <c r="AD30" s="320"/>
    </row>
    <row r="31" spans="1:256" ht="19.5" customHeight="1">
      <c r="A31" s="334" t="s">
        <v>31</v>
      </c>
      <c r="B31" s="334"/>
      <c r="C31" s="335"/>
      <c r="D31" s="338" t="s">
        <v>148</v>
      </c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9" t="s">
        <v>149</v>
      </c>
      <c r="Q31" s="339"/>
      <c r="R31" s="339"/>
      <c r="S31" s="339"/>
      <c r="T31" s="339"/>
      <c r="U31" s="339"/>
      <c r="V31" s="339"/>
      <c r="W31" s="339"/>
      <c r="X31" s="340" t="s">
        <v>150</v>
      </c>
      <c r="Y31" s="341"/>
      <c r="Z31" s="341"/>
      <c r="AA31" s="341"/>
      <c r="AB31" s="341"/>
      <c r="AC31" s="341"/>
      <c r="AD31" s="341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</row>
    <row r="32" spans="1:256" ht="21.75" customHeight="1">
      <c r="A32" s="336"/>
      <c r="B32" s="336"/>
      <c r="C32" s="337"/>
      <c r="D32" s="326" t="s">
        <v>135</v>
      </c>
      <c r="E32" s="326"/>
      <c r="F32" s="326"/>
      <c r="G32" s="326" t="s">
        <v>151</v>
      </c>
      <c r="H32" s="326"/>
      <c r="I32" s="326"/>
      <c r="J32" s="326"/>
      <c r="K32" s="326"/>
      <c r="L32" s="326" t="s">
        <v>136</v>
      </c>
      <c r="M32" s="326"/>
      <c r="N32" s="326"/>
      <c r="O32" s="326"/>
      <c r="P32" s="326" t="s">
        <v>135</v>
      </c>
      <c r="Q32" s="326"/>
      <c r="R32" s="326"/>
      <c r="S32" s="326" t="s">
        <v>136</v>
      </c>
      <c r="T32" s="326"/>
      <c r="U32" s="326"/>
      <c r="V32" s="326"/>
      <c r="W32" s="326"/>
      <c r="X32" s="327" t="s">
        <v>135</v>
      </c>
      <c r="Y32" s="328"/>
      <c r="Z32" s="329"/>
      <c r="AA32" s="330" t="s">
        <v>136</v>
      </c>
      <c r="AB32" s="329"/>
      <c r="AC32" s="329"/>
      <c r="AD32" s="329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</row>
    <row r="33" spans="1:30" s="57" customFormat="1" ht="17.25" customHeight="1">
      <c r="A33" s="79"/>
      <c r="B33" s="79"/>
      <c r="C33" s="80"/>
      <c r="D33" s="331" t="s">
        <v>57</v>
      </c>
      <c r="E33" s="332"/>
      <c r="F33" s="332"/>
      <c r="G33" s="333" t="s">
        <v>152</v>
      </c>
      <c r="H33" s="333"/>
      <c r="I33" s="333"/>
      <c r="J33" s="333"/>
      <c r="K33" s="333"/>
      <c r="L33" s="333" t="s">
        <v>138</v>
      </c>
      <c r="M33" s="333"/>
      <c r="N33" s="333"/>
      <c r="O33" s="333"/>
      <c r="P33" s="333" t="s">
        <v>57</v>
      </c>
      <c r="Q33" s="333"/>
      <c r="R33" s="333"/>
      <c r="S33" s="333" t="s">
        <v>138</v>
      </c>
      <c r="T33" s="333"/>
      <c r="U33" s="333"/>
      <c r="V33" s="333"/>
      <c r="W33" s="333"/>
      <c r="X33" s="333" t="s">
        <v>57</v>
      </c>
      <c r="Y33" s="333"/>
      <c r="Z33" s="333"/>
      <c r="AA33" s="333" t="s">
        <v>138</v>
      </c>
      <c r="AB33" s="333"/>
      <c r="AC33" s="333"/>
      <c r="AD33" s="333"/>
    </row>
    <row r="34" spans="1:256" ht="17.25" customHeight="1">
      <c r="A34" s="44" t="s">
        <v>41</v>
      </c>
      <c r="B34" s="82">
        <v>24</v>
      </c>
      <c r="C34" s="209" t="s">
        <v>42</v>
      </c>
      <c r="D34" s="324" t="s">
        <v>43</v>
      </c>
      <c r="E34" s="325"/>
      <c r="F34" s="325"/>
      <c r="G34" s="323" t="s">
        <v>43</v>
      </c>
      <c r="H34" s="323"/>
      <c r="I34" s="323"/>
      <c r="J34" s="323"/>
      <c r="K34" s="323"/>
      <c r="L34" s="323" t="s">
        <v>43</v>
      </c>
      <c r="M34" s="323"/>
      <c r="N34" s="323"/>
      <c r="O34" s="323"/>
      <c r="P34" s="323">
        <v>2</v>
      </c>
      <c r="Q34" s="323"/>
      <c r="R34" s="323"/>
      <c r="S34" s="323">
        <v>815</v>
      </c>
      <c r="T34" s="323"/>
      <c r="U34" s="323"/>
      <c r="V34" s="323"/>
      <c r="W34" s="323"/>
      <c r="X34" s="323" t="s">
        <v>43</v>
      </c>
      <c r="Y34" s="323"/>
      <c r="Z34" s="323"/>
      <c r="AA34" s="323" t="s">
        <v>43</v>
      </c>
      <c r="AB34" s="323"/>
      <c r="AC34" s="323"/>
      <c r="AD34" s="323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</row>
    <row r="35" spans="1:256" ht="17.25" customHeight="1">
      <c r="A35" s="17"/>
      <c r="B35" s="82">
        <v>25</v>
      </c>
      <c r="C35" s="189"/>
      <c r="D35" s="324">
        <v>2</v>
      </c>
      <c r="E35" s="325"/>
      <c r="F35" s="325"/>
      <c r="G35" s="323">
        <v>93</v>
      </c>
      <c r="H35" s="323"/>
      <c r="I35" s="323"/>
      <c r="J35" s="323"/>
      <c r="K35" s="323"/>
      <c r="L35" s="323">
        <v>522</v>
      </c>
      <c r="M35" s="323"/>
      <c r="N35" s="323"/>
      <c r="O35" s="323"/>
      <c r="P35" s="323">
        <v>1</v>
      </c>
      <c r="Q35" s="323"/>
      <c r="R35" s="323"/>
      <c r="S35" s="323">
        <v>8</v>
      </c>
      <c r="T35" s="323"/>
      <c r="U35" s="323"/>
      <c r="V35" s="323"/>
      <c r="W35" s="323"/>
      <c r="X35" s="323">
        <v>3</v>
      </c>
      <c r="Y35" s="323"/>
      <c r="Z35" s="323"/>
      <c r="AA35" s="323" t="s">
        <v>43</v>
      </c>
      <c r="AB35" s="323"/>
      <c r="AC35" s="323"/>
      <c r="AD35" s="323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</row>
    <row r="36" spans="1:256" ht="17.25" customHeight="1">
      <c r="A36" s="17"/>
      <c r="B36" s="82">
        <v>26</v>
      </c>
      <c r="C36" s="189"/>
      <c r="D36" s="324" t="s">
        <v>43</v>
      </c>
      <c r="E36" s="325"/>
      <c r="F36" s="325"/>
      <c r="G36" s="323" t="s">
        <v>43</v>
      </c>
      <c r="H36" s="323"/>
      <c r="I36" s="323"/>
      <c r="J36" s="323"/>
      <c r="K36" s="323"/>
      <c r="L36" s="323" t="s">
        <v>43</v>
      </c>
      <c r="M36" s="323"/>
      <c r="N36" s="323"/>
      <c r="O36" s="323"/>
      <c r="P36" s="323" t="s">
        <v>43</v>
      </c>
      <c r="Q36" s="323"/>
      <c r="R36" s="323"/>
      <c r="S36" s="323" t="s">
        <v>43</v>
      </c>
      <c r="T36" s="323"/>
      <c r="U36" s="323"/>
      <c r="V36" s="323"/>
      <c r="W36" s="323"/>
      <c r="X36" s="323">
        <v>7</v>
      </c>
      <c r="Y36" s="323"/>
      <c r="Z36" s="323"/>
      <c r="AA36" s="323">
        <v>1359</v>
      </c>
      <c r="AB36" s="323"/>
      <c r="AC36" s="323"/>
      <c r="AD36" s="323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</row>
    <row r="37" spans="1:256" ht="17.25" customHeight="1">
      <c r="A37" s="17"/>
      <c r="B37" s="82">
        <v>27</v>
      </c>
      <c r="C37" s="189"/>
      <c r="D37" s="324">
        <v>1</v>
      </c>
      <c r="E37" s="325"/>
      <c r="F37" s="325"/>
      <c r="G37" s="323">
        <v>4534</v>
      </c>
      <c r="H37" s="323"/>
      <c r="I37" s="323"/>
      <c r="J37" s="323"/>
      <c r="K37" s="323"/>
      <c r="L37" s="323">
        <v>79372</v>
      </c>
      <c r="M37" s="323"/>
      <c r="N37" s="323"/>
      <c r="O37" s="323"/>
      <c r="P37" s="323">
        <v>2</v>
      </c>
      <c r="Q37" s="323"/>
      <c r="R37" s="323"/>
      <c r="S37" s="323">
        <v>842</v>
      </c>
      <c r="T37" s="323"/>
      <c r="U37" s="323"/>
      <c r="V37" s="323"/>
      <c r="W37" s="323"/>
      <c r="X37" s="323">
        <v>3</v>
      </c>
      <c r="Y37" s="323"/>
      <c r="Z37" s="323"/>
      <c r="AA37" s="323">
        <v>233</v>
      </c>
      <c r="AB37" s="323"/>
      <c r="AC37" s="323"/>
      <c r="AD37" s="323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</row>
    <row r="38" spans="1:30" s="72" customFormat="1" ht="17.25" customHeight="1">
      <c r="A38" s="16"/>
      <c r="B38" s="82">
        <v>28</v>
      </c>
      <c r="C38" s="83"/>
      <c r="D38" s="321" t="s">
        <v>43</v>
      </c>
      <c r="E38" s="322"/>
      <c r="F38" s="322"/>
      <c r="G38" s="320" t="s">
        <v>43</v>
      </c>
      <c r="H38" s="320"/>
      <c r="I38" s="320"/>
      <c r="J38" s="320"/>
      <c r="K38" s="320"/>
      <c r="L38" s="320" t="s">
        <v>43</v>
      </c>
      <c r="M38" s="320"/>
      <c r="N38" s="320"/>
      <c r="O38" s="320"/>
      <c r="P38" s="320">
        <v>1</v>
      </c>
      <c r="Q38" s="320"/>
      <c r="R38" s="320"/>
      <c r="S38" s="320">
        <v>416</v>
      </c>
      <c r="T38" s="320"/>
      <c r="U38" s="320"/>
      <c r="V38" s="320"/>
      <c r="W38" s="320"/>
      <c r="X38" s="320">
        <v>4</v>
      </c>
      <c r="Y38" s="320"/>
      <c r="Z38" s="320"/>
      <c r="AA38" s="320" t="s">
        <v>43</v>
      </c>
      <c r="AB38" s="320"/>
      <c r="AC38" s="320"/>
      <c r="AD38" s="320"/>
    </row>
    <row r="39" spans="1:30" s="72" customFormat="1" ht="17.25" customHeight="1">
      <c r="A39" s="16"/>
      <c r="B39" s="82">
        <v>29</v>
      </c>
      <c r="C39" s="83"/>
      <c r="D39" s="321" t="s">
        <v>43</v>
      </c>
      <c r="E39" s="322"/>
      <c r="F39" s="322"/>
      <c r="G39" s="320" t="s">
        <v>43</v>
      </c>
      <c r="H39" s="320"/>
      <c r="I39" s="320"/>
      <c r="J39" s="320"/>
      <c r="K39" s="320"/>
      <c r="L39" s="320" t="s">
        <v>43</v>
      </c>
      <c r="M39" s="320"/>
      <c r="N39" s="320"/>
      <c r="O39" s="320"/>
      <c r="P39" s="320" t="s">
        <v>43</v>
      </c>
      <c r="Q39" s="320"/>
      <c r="R39" s="320"/>
      <c r="S39" s="320" t="s">
        <v>43</v>
      </c>
      <c r="T39" s="320"/>
      <c r="U39" s="320"/>
      <c r="V39" s="320"/>
      <c r="W39" s="320"/>
      <c r="X39" s="320">
        <v>7</v>
      </c>
      <c r="Y39" s="320"/>
      <c r="Z39" s="320"/>
      <c r="AA39" s="320" t="s">
        <v>43</v>
      </c>
      <c r="AB39" s="320"/>
      <c r="AC39" s="320"/>
      <c r="AD39" s="320"/>
    </row>
    <row r="40" spans="1:30" s="72" customFormat="1" ht="17.25" customHeight="1">
      <c r="A40" s="16"/>
      <c r="B40" s="82">
        <v>30</v>
      </c>
      <c r="C40" s="83"/>
      <c r="D40" s="321">
        <v>1</v>
      </c>
      <c r="E40" s="322"/>
      <c r="F40" s="322"/>
      <c r="G40" s="320">
        <v>52</v>
      </c>
      <c r="H40" s="320"/>
      <c r="I40" s="320"/>
      <c r="J40" s="320"/>
      <c r="K40" s="320"/>
      <c r="L40" s="320">
        <v>594</v>
      </c>
      <c r="M40" s="320"/>
      <c r="N40" s="320"/>
      <c r="O40" s="320"/>
      <c r="P40" s="320">
        <v>3</v>
      </c>
      <c r="Q40" s="320"/>
      <c r="R40" s="320"/>
      <c r="S40" s="320">
        <v>2109</v>
      </c>
      <c r="T40" s="320"/>
      <c r="U40" s="320"/>
      <c r="V40" s="320"/>
      <c r="W40" s="320"/>
      <c r="X40" s="320">
        <v>6</v>
      </c>
      <c r="Y40" s="320"/>
      <c r="Z40" s="320"/>
      <c r="AA40" s="320">
        <v>1112</v>
      </c>
      <c r="AB40" s="320"/>
      <c r="AC40" s="320"/>
      <c r="AD40" s="320"/>
    </row>
    <row r="41" spans="1:30" s="72" customFormat="1" ht="17.25" customHeight="1">
      <c r="A41" s="99" t="s">
        <v>44</v>
      </c>
      <c r="B41" s="82" t="s">
        <v>45</v>
      </c>
      <c r="C41" s="83" t="s">
        <v>42</v>
      </c>
      <c r="D41" s="321" t="s">
        <v>43</v>
      </c>
      <c r="E41" s="322"/>
      <c r="F41" s="322"/>
      <c r="G41" s="320" t="s">
        <v>43</v>
      </c>
      <c r="H41" s="320"/>
      <c r="I41" s="320"/>
      <c r="J41" s="320"/>
      <c r="K41" s="320"/>
      <c r="L41" s="320" t="s">
        <v>43</v>
      </c>
      <c r="M41" s="320"/>
      <c r="N41" s="320"/>
      <c r="O41" s="320"/>
      <c r="P41" s="320">
        <v>3</v>
      </c>
      <c r="Q41" s="320"/>
      <c r="R41" s="320"/>
      <c r="S41" s="320">
        <v>912</v>
      </c>
      <c r="T41" s="320"/>
      <c r="U41" s="320"/>
      <c r="V41" s="320"/>
      <c r="W41" s="320"/>
      <c r="X41" s="320">
        <v>1</v>
      </c>
      <c r="Y41" s="320"/>
      <c r="Z41" s="320"/>
      <c r="AA41" s="320">
        <v>64</v>
      </c>
      <c r="AB41" s="320"/>
      <c r="AC41" s="320"/>
      <c r="AD41" s="320"/>
    </row>
    <row r="42" spans="1:30" s="72" customFormat="1" ht="17.25" customHeight="1">
      <c r="A42" s="16"/>
      <c r="B42" s="82">
        <v>2</v>
      </c>
      <c r="C42" s="83"/>
      <c r="D42" s="321" t="s">
        <v>43</v>
      </c>
      <c r="E42" s="322"/>
      <c r="F42" s="322"/>
      <c r="G42" s="320" t="s">
        <v>43</v>
      </c>
      <c r="H42" s="320"/>
      <c r="I42" s="320"/>
      <c r="J42" s="320"/>
      <c r="K42" s="320"/>
      <c r="L42" s="320" t="s">
        <v>43</v>
      </c>
      <c r="M42" s="320"/>
      <c r="N42" s="320"/>
      <c r="O42" s="320"/>
      <c r="P42" s="320">
        <v>1</v>
      </c>
      <c r="Q42" s="320"/>
      <c r="R42" s="320"/>
      <c r="S42" s="320">
        <v>2585</v>
      </c>
      <c r="T42" s="320"/>
      <c r="U42" s="320"/>
      <c r="V42" s="320"/>
      <c r="W42" s="320"/>
      <c r="X42" s="320">
        <v>2</v>
      </c>
      <c r="Y42" s="320"/>
      <c r="Z42" s="320"/>
      <c r="AA42" s="320">
        <v>1629</v>
      </c>
      <c r="AB42" s="320"/>
      <c r="AC42" s="320"/>
      <c r="AD42" s="320"/>
    </row>
    <row r="43" spans="1:30" s="72" customFormat="1" ht="17.25" customHeight="1">
      <c r="A43" s="205"/>
      <c r="B43" s="206">
        <v>3</v>
      </c>
      <c r="C43" s="207"/>
      <c r="D43" s="318" t="s">
        <v>43</v>
      </c>
      <c r="E43" s="319"/>
      <c r="F43" s="319"/>
      <c r="G43" s="317" t="s">
        <v>43</v>
      </c>
      <c r="H43" s="317"/>
      <c r="I43" s="317"/>
      <c r="J43" s="317"/>
      <c r="K43" s="317"/>
      <c r="L43" s="317" t="s">
        <v>43</v>
      </c>
      <c r="M43" s="317"/>
      <c r="N43" s="317"/>
      <c r="O43" s="317"/>
      <c r="P43" s="317" t="s">
        <v>43</v>
      </c>
      <c r="Q43" s="317"/>
      <c r="R43" s="317"/>
      <c r="S43" s="317" t="s">
        <v>43</v>
      </c>
      <c r="T43" s="317"/>
      <c r="U43" s="317"/>
      <c r="V43" s="317"/>
      <c r="W43" s="317"/>
      <c r="X43" s="317">
        <v>4</v>
      </c>
      <c r="Y43" s="317"/>
      <c r="Z43" s="317"/>
      <c r="AA43" s="317" t="s">
        <v>43</v>
      </c>
      <c r="AB43" s="317"/>
      <c r="AC43" s="317"/>
      <c r="AD43" s="317"/>
    </row>
    <row r="44" spans="1:12" ht="16.5" customHeight="1">
      <c r="A44" s="14" t="s">
        <v>153</v>
      </c>
      <c r="D44" s="16"/>
      <c r="E44" s="16"/>
      <c r="F44" s="16"/>
      <c r="G44" s="16"/>
      <c r="H44" s="16"/>
      <c r="I44" s="16"/>
      <c r="J44" s="16"/>
      <c r="K44" s="16"/>
      <c r="L44" s="16"/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</sheetData>
  <sheetProtection selectLockedCells="1" selectUnlockedCells="1"/>
  <mergeCells count="276">
    <mergeCell ref="A3:C5"/>
    <mergeCell ref="D3:O3"/>
    <mergeCell ref="P3:U3"/>
    <mergeCell ref="V3:AD3"/>
    <mergeCell ref="D4:I5"/>
    <mergeCell ref="J4:L5"/>
    <mergeCell ref="M4:O5"/>
    <mergeCell ref="P4:R5"/>
    <mergeCell ref="S4:U5"/>
    <mergeCell ref="V4:AD4"/>
    <mergeCell ref="Z7:AD7"/>
    <mergeCell ref="V5:Y5"/>
    <mergeCell ref="Z5:AD5"/>
    <mergeCell ref="D6:I6"/>
    <mergeCell ref="J6:L6"/>
    <mergeCell ref="M6:O6"/>
    <mergeCell ref="P6:R6"/>
    <mergeCell ref="S6:U6"/>
    <mergeCell ref="V6:Y6"/>
    <mergeCell ref="Z6:AD6"/>
    <mergeCell ref="M8:O8"/>
    <mergeCell ref="P8:R8"/>
    <mergeCell ref="S8:U8"/>
    <mergeCell ref="V8:Y8"/>
    <mergeCell ref="D7:I7"/>
    <mergeCell ref="J7:L7"/>
    <mergeCell ref="M7:O7"/>
    <mergeCell ref="P7:R7"/>
    <mergeCell ref="S7:U7"/>
    <mergeCell ref="V7:Y7"/>
    <mergeCell ref="Z8:AD8"/>
    <mergeCell ref="D9:I9"/>
    <mergeCell ref="J9:L9"/>
    <mergeCell ref="M9:O9"/>
    <mergeCell ref="P9:R9"/>
    <mergeCell ref="S9:U9"/>
    <mergeCell ref="V9:Y9"/>
    <mergeCell ref="Z9:AD9"/>
    <mergeCell ref="D8:I8"/>
    <mergeCell ref="J8:L8"/>
    <mergeCell ref="V11:Y11"/>
    <mergeCell ref="Z11:AD11"/>
    <mergeCell ref="D10:I10"/>
    <mergeCell ref="J10:L10"/>
    <mergeCell ref="M10:O10"/>
    <mergeCell ref="P10:R10"/>
    <mergeCell ref="S10:U10"/>
    <mergeCell ref="V10:Y10"/>
    <mergeCell ref="M12:O12"/>
    <mergeCell ref="P12:R12"/>
    <mergeCell ref="S12:U12"/>
    <mergeCell ref="V12:Y12"/>
    <mergeCell ref="Z10:AD10"/>
    <mergeCell ref="D11:I11"/>
    <mergeCell ref="J11:L11"/>
    <mergeCell ref="M11:O11"/>
    <mergeCell ref="P11:R11"/>
    <mergeCell ref="S11:U11"/>
    <mergeCell ref="Z12:AD12"/>
    <mergeCell ref="D13:I13"/>
    <mergeCell ref="J13:L13"/>
    <mergeCell ref="M13:O13"/>
    <mergeCell ref="P13:R13"/>
    <mergeCell ref="S13:U13"/>
    <mergeCell ref="V13:Y13"/>
    <mergeCell ref="Z13:AD13"/>
    <mergeCell ref="D12:I12"/>
    <mergeCell ref="J12:L12"/>
    <mergeCell ref="D14:I14"/>
    <mergeCell ref="J14:L14"/>
    <mergeCell ref="M14:O14"/>
    <mergeCell ref="P14:R14"/>
    <mergeCell ref="S14:U14"/>
    <mergeCell ref="V14:Y14"/>
    <mergeCell ref="S16:U16"/>
    <mergeCell ref="V16:Y16"/>
    <mergeCell ref="Z14:AD14"/>
    <mergeCell ref="D15:I15"/>
    <mergeCell ref="J15:L15"/>
    <mergeCell ref="M15:O15"/>
    <mergeCell ref="P15:R15"/>
    <mergeCell ref="S15:U15"/>
    <mergeCell ref="V15:Y15"/>
    <mergeCell ref="Z15:AD15"/>
    <mergeCell ref="A17:C19"/>
    <mergeCell ref="D17:AD17"/>
    <mergeCell ref="D18:R18"/>
    <mergeCell ref="S18:U19"/>
    <mergeCell ref="V18:Z19"/>
    <mergeCell ref="AA18:AD19"/>
    <mergeCell ref="D19:F19"/>
    <mergeCell ref="G19:I19"/>
    <mergeCell ref="J19:L19"/>
    <mergeCell ref="D20:F20"/>
    <mergeCell ref="G20:I20"/>
    <mergeCell ref="J20:L20"/>
    <mergeCell ref="M20:O20"/>
    <mergeCell ref="P20:R20"/>
    <mergeCell ref="Z16:AD16"/>
    <mergeCell ref="D16:I16"/>
    <mergeCell ref="J16:L16"/>
    <mergeCell ref="M16:O16"/>
    <mergeCell ref="P16:R16"/>
    <mergeCell ref="V21:Z21"/>
    <mergeCell ref="AA21:AD21"/>
    <mergeCell ref="S20:U20"/>
    <mergeCell ref="V20:Z20"/>
    <mergeCell ref="AA20:AD20"/>
    <mergeCell ref="M19:O19"/>
    <mergeCell ref="P19:R19"/>
    <mergeCell ref="D21:F21"/>
    <mergeCell ref="G21:I21"/>
    <mergeCell ref="J21:L21"/>
    <mergeCell ref="M21:O21"/>
    <mergeCell ref="P21:R21"/>
    <mergeCell ref="S21:U21"/>
    <mergeCell ref="D22:F22"/>
    <mergeCell ref="G22:I22"/>
    <mergeCell ref="J22:L22"/>
    <mergeCell ref="M22:O22"/>
    <mergeCell ref="P22:R22"/>
    <mergeCell ref="S22:U22"/>
    <mergeCell ref="V22:Z22"/>
    <mergeCell ref="AA22:AD22"/>
    <mergeCell ref="D23:F23"/>
    <mergeCell ref="G23:I23"/>
    <mergeCell ref="J23:L23"/>
    <mergeCell ref="M23:O23"/>
    <mergeCell ref="P23:R23"/>
    <mergeCell ref="S23:U23"/>
    <mergeCell ref="V23:Z23"/>
    <mergeCell ref="AA23:AD23"/>
    <mergeCell ref="D24:F24"/>
    <mergeCell ref="G24:I24"/>
    <mergeCell ref="J24:L24"/>
    <mergeCell ref="M24:O24"/>
    <mergeCell ref="P24:R24"/>
    <mergeCell ref="S24:U24"/>
    <mergeCell ref="V24:Z24"/>
    <mergeCell ref="AA24:AD24"/>
    <mergeCell ref="D25:F25"/>
    <mergeCell ref="G25:I25"/>
    <mergeCell ref="J25:L25"/>
    <mergeCell ref="M25:O25"/>
    <mergeCell ref="P25:R25"/>
    <mergeCell ref="S25:U25"/>
    <mergeCell ref="V25:Z25"/>
    <mergeCell ref="AA25:AD25"/>
    <mergeCell ref="D26:F26"/>
    <mergeCell ref="G26:I26"/>
    <mergeCell ref="J26:L26"/>
    <mergeCell ref="M26:O26"/>
    <mergeCell ref="P26:R26"/>
    <mergeCell ref="S26:U26"/>
    <mergeCell ref="V26:Z26"/>
    <mergeCell ref="AA26:AD26"/>
    <mergeCell ref="D27:F27"/>
    <mergeCell ref="G27:I27"/>
    <mergeCell ref="J27:L27"/>
    <mergeCell ref="M27:O27"/>
    <mergeCell ref="P27:R27"/>
    <mergeCell ref="S27:U27"/>
    <mergeCell ref="V27:Z27"/>
    <mergeCell ref="AA27:AD27"/>
    <mergeCell ref="AA29:AD29"/>
    <mergeCell ref="D28:F28"/>
    <mergeCell ref="G28:I28"/>
    <mergeCell ref="J28:L28"/>
    <mergeCell ref="M28:O28"/>
    <mergeCell ref="P28:R28"/>
    <mergeCell ref="S28:U28"/>
    <mergeCell ref="S30:U30"/>
    <mergeCell ref="V28:Z28"/>
    <mergeCell ref="AA28:AD28"/>
    <mergeCell ref="D29:F29"/>
    <mergeCell ref="G29:I29"/>
    <mergeCell ref="J29:L29"/>
    <mergeCell ref="M29:O29"/>
    <mergeCell ref="P29:R29"/>
    <mergeCell ref="S29:U29"/>
    <mergeCell ref="V29:Z29"/>
    <mergeCell ref="P32:R32"/>
    <mergeCell ref="D30:F30"/>
    <mergeCell ref="G30:I30"/>
    <mergeCell ref="J30:L30"/>
    <mergeCell ref="M30:O30"/>
    <mergeCell ref="P30:R30"/>
    <mergeCell ref="AA33:AD33"/>
    <mergeCell ref="V30:Z30"/>
    <mergeCell ref="AA30:AD30"/>
    <mergeCell ref="A31:C32"/>
    <mergeCell ref="D31:O31"/>
    <mergeCell ref="P31:W31"/>
    <mergeCell ref="X31:AD31"/>
    <mergeCell ref="D32:F32"/>
    <mergeCell ref="G32:K32"/>
    <mergeCell ref="L32:O32"/>
    <mergeCell ref="AA34:AD34"/>
    <mergeCell ref="S32:W32"/>
    <mergeCell ref="X32:Z32"/>
    <mergeCell ref="AA32:AD32"/>
    <mergeCell ref="D33:F33"/>
    <mergeCell ref="G33:K33"/>
    <mergeCell ref="L33:O33"/>
    <mergeCell ref="P33:R33"/>
    <mergeCell ref="S33:W33"/>
    <mergeCell ref="X33:Z33"/>
    <mergeCell ref="D34:F34"/>
    <mergeCell ref="G34:K34"/>
    <mergeCell ref="L34:O34"/>
    <mergeCell ref="P34:R34"/>
    <mergeCell ref="S34:W34"/>
    <mergeCell ref="X34:Z34"/>
    <mergeCell ref="X36:Z36"/>
    <mergeCell ref="AA36:AD36"/>
    <mergeCell ref="D35:F35"/>
    <mergeCell ref="G35:K35"/>
    <mergeCell ref="L35:O35"/>
    <mergeCell ref="P35:R35"/>
    <mergeCell ref="S35:W35"/>
    <mergeCell ref="X35:Z35"/>
    <mergeCell ref="L37:O37"/>
    <mergeCell ref="P37:R37"/>
    <mergeCell ref="S37:W37"/>
    <mergeCell ref="X37:Z37"/>
    <mergeCell ref="AA35:AD35"/>
    <mergeCell ref="D36:F36"/>
    <mergeCell ref="G36:K36"/>
    <mergeCell ref="L36:O36"/>
    <mergeCell ref="P36:R36"/>
    <mergeCell ref="S36:W36"/>
    <mergeCell ref="AA37:AD37"/>
    <mergeCell ref="D38:F38"/>
    <mergeCell ref="G38:K38"/>
    <mergeCell ref="L38:O38"/>
    <mergeCell ref="P38:R38"/>
    <mergeCell ref="S38:W38"/>
    <mergeCell ref="X38:Z38"/>
    <mergeCell ref="AA38:AD38"/>
    <mergeCell ref="D37:F37"/>
    <mergeCell ref="G37:K37"/>
    <mergeCell ref="X40:Z40"/>
    <mergeCell ref="AA40:AD40"/>
    <mergeCell ref="D39:F39"/>
    <mergeCell ref="G39:K39"/>
    <mergeCell ref="L39:O39"/>
    <mergeCell ref="P39:R39"/>
    <mergeCell ref="S39:W39"/>
    <mergeCell ref="X39:Z39"/>
    <mergeCell ref="L41:O41"/>
    <mergeCell ref="P41:R41"/>
    <mergeCell ref="S41:W41"/>
    <mergeCell ref="X41:Z41"/>
    <mergeCell ref="AA39:AD39"/>
    <mergeCell ref="D40:F40"/>
    <mergeCell ref="G40:K40"/>
    <mergeCell ref="L40:O40"/>
    <mergeCell ref="P40:R40"/>
    <mergeCell ref="S40:W40"/>
    <mergeCell ref="AA41:AD41"/>
    <mergeCell ref="D42:F42"/>
    <mergeCell ref="G42:K42"/>
    <mergeCell ref="L42:O42"/>
    <mergeCell ref="P42:R42"/>
    <mergeCell ref="S42:W42"/>
    <mergeCell ref="X42:Z42"/>
    <mergeCell ref="AA42:AD42"/>
    <mergeCell ref="D41:F41"/>
    <mergeCell ref="G41:K41"/>
    <mergeCell ref="AA43:AD43"/>
    <mergeCell ref="D43:F43"/>
    <mergeCell ref="G43:K43"/>
    <mergeCell ref="L43:O43"/>
    <mergeCell ref="P43:R43"/>
    <mergeCell ref="S43:W43"/>
    <mergeCell ref="X43:Z4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dcterms:modified xsi:type="dcterms:W3CDTF">2023-03-23T04:46:50Z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