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46" yWindow="450" windowWidth="5985" windowHeight="4785" tabRatio="779" activeTab="0"/>
  </bookViews>
  <sheets>
    <sheet name="目次" sheetId="1" r:id="rId1"/>
    <sheet name="市立病院患者数の推移" sheetId="2" state="hidden" r:id="rId2"/>
    <sheet name="６３" sheetId="3" r:id="rId3"/>
    <sheet name="６４" sheetId="4" r:id="rId4"/>
    <sheet name="６５" sheetId="5" r:id="rId5"/>
    <sheet name="６６" sheetId="6" r:id="rId6"/>
    <sheet name="６７" sheetId="7" r:id="rId7"/>
    <sheet name="６８" sheetId="8" r:id="rId8"/>
    <sheet name="６９" sheetId="9" r:id="rId9"/>
    <sheet name="７０" sheetId="10" r:id="rId10"/>
    <sheet name="７１" sheetId="11" r:id="rId11"/>
    <sheet name="７２" sheetId="12" r:id="rId12"/>
    <sheet name="７３" sheetId="13" r:id="rId13"/>
    <sheet name="７４" sheetId="14" r:id="rId14"/>
    <sheet name="７５" sheetId="15" r:id="rId15"/>
    <sheet name="７６" sheetId="16" r:id="rId16"/>
    <sheet name="７７" sheetId="17" r:id="rId17"/>
    <sheet name="７８" sheetId="18" r:id="rId18"/>
    <sheet name="７９" sheetId="19" r:id="rId19"/>
    <sheet name="８０" sheetId="20" r:id="rId20"/>
    <sheet name="８１" sheetId="21" r:id="rId21"/>
    <sheet name="８２" sheetId="22" r:id="rId22"/>
    <sheet name="８３" sheetId="23" r:id="rId23"/>
    <sheet name="８４" sheetId="24" r:id="rId24"/>
    <sheet name="８５" sheetId="25" r:id="rId25"/>
    <sheet name="８６" sheetId="26" r:id="rId26"/>
  </sheets>
  <definedNames>
    <definedName name="_xlnm.Print_Area" localSheetId="2">'６３'!$A$1:$Q$16</definedName>
    <definedName name="_xlnm.Print_Area" localSheetId="3">'６４'!$A$1:$O$8</definedName>
    <definedName name="_xlnm.Print_Area" localSheetId="4">'６５'!$A$1:$I$21</definedName>
    <definedName name="_xlnm.Print_Area" localSheetId="5">'６６'!$A$1:$F$9</definedName>
    <definedName name="_xlnm.Print_Area" localSheetId="6">'６７'!$A$1:$H$9</definedName>
    <definedName name="_xlnm.Print_Area" localSheetId="7">'６８'!$A$1:$N$23</definedName>
    <definedName name="_xlnm.Print_Area" localSheetId="8">'６９'!$A$1:$I$8</definedName>
    <definedName name="_xlnm.Print_Area" localSheetId="11">'７２'!$A$1:$L$15</definedName>
    <definedName name="_xlnm.Print_Area" localSheetId="12">'７３'!$A$1:$L$15</definedName>
    <definedName name="_xlnm.Print_Area" localSheetId="13">'７４'!$A$1:$O$18</definedName>
    <definedName name="_xlnm.Print_Area" localSheetId="14">'７５'!$A$1:$P$15</definedName>
    <definedName name="_xlnm.Print_Area" localSheetId="15">'７６'!$A$1:$BW$18</definedName>
    <definedName name="_xlnm.Print_Area" localSheetId="16">'７７'!$A$1:$I$16</definedName>
    <definedName name="_xlnm.Print_Area" localSheetId="17">'７８'!$A$1:$D$19</definedName>
    <definedName name="_xlnm.Print_Area" localSheetId="18">'７９'!$A$1:$L$27</definedName>
    <definedName name="_xlnm.Print_Area" localSheetId="19">'８０'!$A$1:$C$20</definedName>
    <definedName name="_xlnm.Print_Area" localSheetId="20">'８１'!$A$1:$G$15</definedName>
    <definedName name="_xlnm.Print_Area" localSheetId="21">'８２'!$A$1:$I$15</definedName>
    <definedName name="_xlnm.Print_Area" localSheetId="22">'８３'!$A$1:$G$24</definedName>
    <definedName name="_xlnm.Print_Area" localSheetId="23">'８４'!$A$1:$L$15</definedName>
    <definedName name="_xlnm.Print_Area" localSheetId="25">'８６'!$A$1:$G$31</definedName>
    <definedName name="_xlnm.Print_Area" localSheetId="1">'市立病院患者数の推移'!$A$1:$AI$13</definedName>
  </definedNames>
  <calcPr fullCalcOnLoad="1"/>
</workbook>
</file>

<file path=xl/sharedStrings.xml><?xml version="1.0" encoding="utf-8"?>
<sst xmlns="http://schemas.openxmlformats.org/spreadsheetml/2006/main" count="888" uniqueCount="366">
  <si>
    <t>年　別</t>
  </si>
  <si>
    <t>人</t>
  </si>
  <si>
    <t>総数</t>
  </si>
  <si>
    <t>総　数</t>
  </si>
  <si>
    <t>年　度</t>
  </si>
  <si>
    <t>件</t>
  </si>
  <si>
    <t>平成</t>
  </si>
  <si>
    <t>病院別</t>
  </si>
  <si>
    <t>患者数</t>
  </si>
  <si>
    <t>指数</t>
  </si>
  <si>
    <t>岡 谷   病 院</t>
  </si>
  <si>
    <t>入院</t>
  </si>
  <si>
    <t>外来</t>
  </si>
  <si>
    <t>塩 嶺   病 院</t>
  </si>
  <si>
    <t>平成15年度</t>
  </si>
  <si>
    <t>平成16年度</t>
  </si>
  <si>
    <t>平成17年度</t>
  </si>
  <si>
    <t>平成18年度</t>
  </si>
  <si>
    <t>平成19年度</t>
  </si>
  <si>
    <t>平成20年度</t>
  </si>
  <si>
    <t>（指数15年＝100）</t>
  </si>
  <si>
    <t>年</t>
  </si>
  <si>
    <t>(資料)市立岡谷病院、健康保険岡谷塩嶺病院</t>
  </si>
  <si>
    <t>3月31日現在</t>
  </si>
  <si>
    <t>市立病院患者数の推移</t>
  </si>
  <si>
    <t>-</t>
  </si>
  <si>
    <t>-</t>
  </si>
  <si>
    <t>区　分</t>
  </si>
  <si>
    <t>その他</t>
  </si>
  <si>
    <t>各年度末現在</t>
  </si>
  <si>
    <t>改良住宅</t>
  </si>
  <si>
    <t>中層耐火構造（5F)住宅</t>
  </si>
  <si>
    <t xml:space="preserve"> 　　〃    二階建住宅</t>
  </si>
  <si>
    <t>簡易耐火構造平屋住宅</t>
  </si>
  <si>
    <t>木造平屋建住宅</t>
  </si>
  <si>
    <t>総　　数</t>
  </si>
  <si>
    <t>％</t>
  </si>
  <si>
    <t>構成比</t>
  </si>
  <si>
    <t>県営</t>
  </si>
  <si>
    <t>市営</t>
  </si>
  <si>
    <t>住　宅　構　造　物</t>
  </si>
  <si>
    <t>年度末管理</t>
  </si>
  <si>
    <t>当年度建設</t>
  </si>
  <si>
    <t>平成24</t>
  </si>
  <si>
    <t>平成23</t>
  </si>
  <si>
    <t>平成22</t>
  </si>
  <si>
    <t>平成21</t>
  </si>
  <si>
    <t>資料：市土木課</t>
  </si>
  <si>
    <t>延　長</t>
  </si>
  <si>
    <t>箇所</t>
  </si>
  <si>
    <t>年　　別</t>
  </si>
  <si>
    <t>国　道</t>
  </si>
  <si>
    <t>県　道</t>
  </si>
  <si>
    <t>市　道</t>
  </si>
  <si>
    <t>m</t>
  </si>
  <si>
    <t>砂　利　道</t>
  </si>
  <si>
    <t>アスファルト</t>
  </si>
  <si>
    <t>コンクリート</t>
  </si>
  <si>
    <t>舗装延長</t>
  </si>
  <si>
    <t>道路別</t>
  </si>
  <si>
    <t>道路実延長</t>
  </si>
  <si>
    <t>未改良</t>
  </si>
  <si>
    <t>改良済</t>
  </si>
  <si>
    <t>m</t>
  </si>
  <si>
    <t>3.5m未満</t>
  </si>
  <si>
    <t>3.5～5.5m</t>
  </si>
  <si>
    <t>5.5m以上</t>
  </si>
  <si>
    <t>資料：市都市計画課</t>
  </si>
  <si>
    <t>件数</t>
  </si>
  <si>
    <t>面積</t>
  </si>
  <si>
    <t>面　積</t>
  </si>
  <si>
    <t>移転</t>
  </si>
  <si>
    <t>増築</t>
  </si>
  <si>
    <t>新築</t>
  </si>
  <si>
    <t>資料：国勢調査</t>
  </si>
  <si>
    <t>1世帯当たり人員</t>
  </si>
  <si>
    <t>世帯人数</t>
  </si>
  <si>
    <t>世　帯</t>
  </si>
  <si>
    <t>世帯数</t>
  </si>
  <si>
    <t>間　借</t>
  </si>
  <si>
    <t>給与住宅</t>
  </si>
  <si>
    <t>民営借家</t>
  </si>
  <si>
    <t>公営借家</t>
  </si>
  <si>
    <t>持ち家</t>
  </si>
  <si>
    <t>その他の一般世　帯</t>
  </si>
  <si>
    <t>単　位</t>
  </si>
  <si>
    <t>資料：住宅・土地統計調査</t>
  </si>
  <si>
    <t>昭和</t>
  </si>
  <si>
    <t>建築中</t>
  </si>
  <si>
    <t>うち空き家</t>
  </si>
  <si>
    <t>うち一時
現在者のみ</t>
  </si>
  <si>
    <t>総　数</t>
  </si>
  <si>
    <t>　　居　　住　　世　　帯　　な　　し</t>
  </si>
  <si>
    <t>居住
世帯あり</t>
  </si>
  <si>
    <t>総住宅数</t>
  </si>
  <si>
    <t>（注）表中の個々の数字は推計値のため、合計しても必ずしも総数と一致しない</t>
  </si>
  <si>
    <t>共同住宅</t>
  </si>
  <si>
    <t>長屋建</t>
  </si>
  <si>
    <t>一戸建</t>
  </si>
  <si>
    <t>住　　宅　　数　　（戸）</t>
  </si>
  <si>
    <t>表　　　　　名</t>
  </si>
  <si>
    <t>シート</t>
  </si>
  <si>
    <t>分野</t>
  </si>
  <si>
    <t>➪</t>
  </si>
  <si>
    <t>➪</t>
  </si>
  <si>
    <t>Ｉ　建設</t>
  </si>
  <si>
    <t>資料：学校基本調査</t>
  </si>
  <si>
    <t>女</t>
  </si>
  <si>
    <t>男</t>
  </si>
  <si>
    <t>特別
支援</t>
  </si>
  <si>
    <t>単式</t>
  </si>
  <si>
    <t>1学級
当たり
児童数</t>
  </si>
  <si>
    <t>本務教員
1人当たり
児童数</t>
  </si>
  <si>
    <r>
      <t xml:space="preserve">教員数
</t>
    </r>
    <r>
      <rPr>
        <sz val="8.5"/>
        <rFont val="ＭＳ 明朝"/>
        <family val="1"/>
      </rPr>
      <t>（本務者）</t>
    </r>
  </si>
  <si>
    <t>児童数</t>
  </si>
  <si>
    <t>学　級　数</t>
  </si>
  <si>
    <t>学校数</t>
  </si>
  <si>
    <t>特別支援</t>
  </si>
  <si>
    <t>1学級
当たり
生徒数</t>
  </si>
  <si>
    <t>本務教員
1人当たり
生徒数</t>
  </si>
  <si>
    <t>生徒数</t>
  </si>
  <si>
    <t>5歳児</t>
  </si>
  <si>
    <t>4歳児</t>
  </si>
  <si>
    <t>3歳児</t>
  </si>
  <si>
    <t>計</t>
  </si>
  <si>
    <t>教　　　員　　　数</t>
  </si>
  <si>
    <t>生　　　徒　　　数</t>
  </si>
  <si>
    <t>学　　校　数</t>
  </si>
  <si>
    <t>学　　校　　数</t>
  </si>
  <si>
    <t>幼児数</t>
  </si>
  <si>
    <t xml:space="preserve">園数 </t>
  </si>
  <si>
    <t>各　種　学　校</t>
  </si>
  <si>
    <t>専　修　学　校</t>
  </si>
  <si>
    <t>幼稚園</t>
  </si>
  <si>
    <t>-</t>
  </si>
  <si>
    <t>計　</t>
  </si>
  <si>
    <r>
      <t xml:space="preserve">就職者
</t>
    </r>
    <r>
      <rPr>
        <sz val="10"/>
        <rFont val="ＭＳ 明朝"/>
        <family val="1"/>
      </rPr>
      <t>(Ａ)(Ｂ)除く</t>
    </r>
  </si>
  <si>
    <r>
      <t>専修学校等　</t>
    </r>
    <r>
      <rPr>
        <sz val="10"/>
        <rFont val="ＭＳ 明朝"/>
        <family val="1"/>
      </rPr>
      <t>　　　　</t>
    </r>
    <r>
      <rPr>
        <sz val="9"/>
        <rFont val="ＭＳ 明朝"/>
        <family val="1"/>
      </rPr>
      <t>進学・入学者（Ｂ）</t>
    </r>
  </si>
  <si>
    <t>高等学校等
進学者(Ａ)</t>
  </si>
  <si>
    <t>卒業者総数</t>
  </si>
  <si>
    <t>日</t>
  </si>
  <si>
    <t>日</t>
  </si>
  <si>
    <t>児童</t>
  </si>
  <si>
    <t>開　　設</t>
  </si>
  <si>
    <t>ひかりクラブ</t>
  </si>
  <si>
    <t>湊　　小</t>
  </si>
  <si>
    <t>岡　谷　小</t>
  </si>
  <si>
    <t>上の原小</t>
  </si>
  <si>
    <t>長地小第２</t>
  </si>
  <si>
    <t>川　岸　小</t>
  </si>
  <si>
    <t>田　中　小</t>
  </si>
  <si>
    <t>年　　度</t>
  </si>
  <si>
    <t>資料：市立岡谷図書館</t>
  </si>
  <si>
    <t>冊</t>
  </si>
  <si>
    <t>うち児童</t>
  </si>
  <si>
    <t>児　　童</t>
  </si>
  <si>
    <t>中学生　　　以　上</t>
  </si>
  <si>
    <t>うち児童　　図　　書</t>
  </si>
  <si>
    <t>登録者数</t>
  </si>
  <si>
    <t>利用者別貸出数</t>
  </si>
  <si>
    <t>資料：市立岡谷図書館</t>
  </si>
  <si>
    <t>紙芝居</t>
  </si>
  <si>
    <t>公民館図書室</t>
  </si>
  <si>
    <t>団体貸出用</t>
  </si>
  <si>
    <t>児童</t>
  </si>
  <si>
    <t>文学</t>
  </si>
  <si>
    <t>言語</t>
  </si>
  <si>
    <t>芸術</t>
  </si>
  <si>
    <t>産業</t>
  </si>
  <si>
    <t>技術</t>
  </si>
  <si>
    <t>自然科学</t>
  </si>
  <si>
    <t>社会科学</t>
  </si>
  <si>
    <t>歴史</t>
  </si>
  <si>
    <t>哲学</t>
  </si>
  <si>
    <t>総記</t>
  </si>
  <si>
    <t>除　籍　冊　数</t>
  </si>
  <si>
    <t>蔵　書　冊　数</t>
  </si>
  <si>
    <t>分　　　　　　　　類</t>
  </si>
  <si>
    <t>資料：岡谷蚕糸博物館・岡谷美術考古館</t>
  </si>
  <si>
    <t>考古関係</t>
  </si>
  <si>
    <t>美術関係</t>
  </si>
  <si>
    <t>蚕糸関係</t>
  </si>
  <si>
    <t>子ども</t>
  </si>
  <si>
    <t>大人</t>
  </si>
  <si>
    <t>内有料入館者数</t>
  </si>
  <si>
    <t>所蔵資料等点数</t>
  </si>
  <si>
    <t>入館料
収　入
（円）</t>
  </si>
  <si>
    <t>入館者数</t>
  </si>
  <si>
    <t>年 　度</t>
  </si>
  <si>
    <t>その他文献等資料</t>
  </si>
  <si>
    <t>特別資料</t>
  </si>
  <si>
    <t>フランス式操糸機復元機</t>
  </si>
  <si>
    <t>中国古代復元絹織物</t>
  </si>
  <si>
    <t>史料写真類</t>
  </si>
  <si>
    <t>絵画類</t>
  </si>
  <si>
    <t>村史・市史関係資料</t>
  </si>
  <si>
    <t>参考図書</t>
  </si>
  <si>
    <t>製糸経営資料類</t>
  </si>
  <si>
    <t>製糸同盟関係書類</t>
  </si>
  <si>
    <t>標本類</t>
  </si>
  <si>
    <t>印鑑・版木類</t>
  </si>
  <si>
    <t>鑑札類</t>
  </si>
  <si>
    <t>機械器具類</t>
  </si>
  <si>
    <t>蚕糸関係写真類</t>
  </si>
  <si>
    <t>蚕糸関係文書類</t>
  </si>
  <si>
    <t>う　ち　長　野　県
有　形　民　俗　
文　化　財　点　数</t>
  </si>
  <si>
    <t>点　　　数</t>
  </si>
  <si>
    <t>資　　　　料　　　　名</t>
  </si>
  <si>
    <t>資料：市生涯学習活動センター、市子ども課</t>
  </si>
  <si>
    <t>利用者数</t>
  </si>
  <si>
    <t>利用組数</t>
  </si>
  <si>
    <t>利用件数</t>
  </si>
  <si>
    <t>子　育　て　支　援　館</t>
  </si>
  <si>
    <t>生　涯　学　習　館</t>
  </si>
  <si>
    <t>年 　　度</t>
  </si>
  <si>
    <t>資料：市湊公民館、川岸公民館、長地公民館</t>
  </si>
  <si>
    <t>長地公民館</t>
  </si>
  <si>
    <t>川岸公民館</t>
  </si>
  <si>
    <t>湊公民館</t>
  </si>
  <si>
    <t>資料：市ブランド推進室</t>
  </si>
  <si>
    <t>小ホール</t>
  </si>
  <si>
    <t>大ホール</t>
  </si>
  <si>
    <t>使用率</t>
  </si>
  <si>
    <t>使用日数</t>
  </si>
  <si>
    <t>使用可能
日数</t>
  </si>
  <si>
    <t>施設区分</t>
  </si>
  <si>
    <t>小学生</t>
  </si>
  <si>
    <t>中高生</t>
  </si>
  <si>
    <t>一般</t>
  </si>
  <si>
    <t>個　人</t>
  </si>
  <si>
    <t>資料：市工業振興課</t>
  </si>
  <si>
    <t>勤　労　会　館</t>
  </si>
  <si>
    <t>勤労青少年ホーム</t>
  </si>
  <si>
    <t>利　　用　　者　　数</t>
  </si>
  <si>
    <t>資料：市スポーツ振興課</t>
  </si>
  <si>
    <t>時間</t>
  </si>
  <si>
    <t>やまびこ国際
スケート
センター</t>
  </si>
  <si>
    <t>屋内水泳
プール</t>
  </si>
  <si>
    <t>市民総合
体育館</t>
  </si>
  <si>
    <t>Ｊ　教育・文化</t>
  </si>
  <si>
    <t>Ｉ　建設　　Ｊ　教育・文化</t>
  </si>
  <si>
    <t>平成25</t>
  </si>
  <si>
    <t>平成26</t>
  </si>
  <si>
    <t>平成27</t>
  </si>
  <si>
    <t>（注1）時間による数値は分単位切り上げ</t>
  </si>
  <si>
    <t>保育園・幼稚園親子文庫</t>
  </si>
  <si>
    <t xml:space="preserve">          </t>
  </si>
  <si>
    <t>-</t>
  </si>
  <si>
    <t>㎡</t>
  </si>
  <si>
    <t>-</t>
  </si>
  <si>
    <t>m</t>
  </si>
  <si>
    <t>平成</t>
  </si>
  <si>
    <t>年</t>
  </si>
  <si>
    <t>民俗関係</t>
  </si>
  <si>
    <t>各年10月1日現在</t>
  </si>
  <si>
    <t>各年10月1日現在</t>
  </si>
  <si>
    <t>各年5月1日現在</t>
  </si>
  <si>
    <t>各年5月1日現在</t>
  </si>
  <si>
    <t>各年度末現在</t>
  </si>
  <si>
    <t>各年度末現在</t>
  </si>
  <si>
    <t>各年度末現在</t>
  </si>
  <si>
    <t>神明小第１</t>
  </si>
  <si>
    <t>神明小第２</t>
  </si>
  <si>
    <t>長地小第１</t>
  </si>
  <si>
    <t>小井川小第１</t>
  </si>
  <si>
    <t>小井川小第２</t>
  </si>
  <si>
    <t>-</t>
  </si>
  <si>
    <t>美術考古館</t>
  </si>
  <si>
    <t>蚕糸博物館</t>
  </si>
  <si>
    <t>（注1）考古関係の所蔵資料等点数には八幡一郎資料を含む</t>
  </si>
  <si>
    <t>（注2）入館者数及び入館料収入は平成24年度まで蚕糸博物館・美術考古館を合算している</t>
  </si>
  <si>
    <t>（注3）有料入館者数について、料金設定の都合により美術考古館は小中学生までを蚕糸博物館は中高校生までをそれぞれ子どもとして勘定している</t>
  </si>
  <si>
    <t>資料：岡谷蚕糸博物館</t>
  </si>
  <si>
    <t>団　体　等</t>
  </si>
  <si>
    <t>（注）18年度より民間の指定確認検査機関において受付けた件数を含む</t>
  </si>
  <si>
    <t>（注3）蚕糸博物館・美術考古館共に平成24年5月31日をもって一時休館　（注4）美術考古館は平成25年11月3日より開館</t>
  </si>
  <si>
    <t xml:space="preserve"> (注5）蚕糸博物館は平成26年8月1日より開館</t>
  </si>
  <si>
    <t>平成30年度末現在</t>
  </si>
  <si>
    <t>30　年　度
受　入　冊　数</t>
  </si>
  <si>
    <t>岡谷田中小第1</t>
  </si>
  <si>
    <t>岡谷田中小第2</t>
  </si>
  <si>
    <t>-</t>
  </si>
  <si>
    <t>資料：市教育総務課</t>
  </si>
  <si>
    <t>平成30年4月1日現在</t>
  </si>
  <si>
    <t>-</t>
  </si>
  <si>
    <t>平成28</t>
  </si>
  <si>
    <t>平成29</t>
  </si>
  <si>
    <t>平成30</t>
  </si>
  <si>
    <t>平成30年度末現在</t>
  </si>
  <si>
    <t>-</t>
  </si>
  <si>
    <t>　　　〃　　（4F) 〃</t>
  </si>
  <si>
    <r>
      <t>　　　〃　　（3F) 〃</t>
    </r>
  </si>
  <si>
    <t>木造準耐火構造（3F）〃</t>
  </si>
  <si>
    <t>高層耐火構造（9F)〃</t>
  </si>
  <si>
    <t>未満児</t>
  </si>
  <si>
    <t>半　面</t>
  </si>
  <si>
    <t>全　面</t>
  </si>
  <si>
    <t>岡　谷　球　場</t>
  </si>
  <si>
    <t>庭　球　場</t>
  </si>
  <si>
    <t>貸出冊数</t>
  </si>
  <si>
    <t>住 宅 に 住 む 一 般 世 帯</t>
  </si>
  <si>
    <t>項       目</t>
  </si>
  <si>
    <t>平成27年10月1日現在</t>
  </si>
  <si>
    <r>
      <t xml:space="preserve">指数
</t>
    </r>
    <r>
      <rPr>
        <sz val="6"/>
        <rFont val="ＭＳ 明朝"/>
        <family val="1"/>
      </rPr>
      <t>平16＝100</t>
    </r>
  </si>
  <si>
    <t>総   数</t>
  </si>
  <si>
    <t>道            路            別</t>
  </si>
  <si>
    <t>総　　　　　数</t>
  </si>
  <si>
    <t>永　　久　　橋</t>
  </si>
  <si>
    <t>木　　　　　橋</t>
  </si>
  <si>
    <t>各年4月1日現在</t>
  </si>
  <si>
    <t>※平成30年は幼保連携認定こども園を含む</t>
  </si>
  <si>
    <t>（注2）登校日の開設のみ</t>
  </si>
  <si>
    <t>６３．市・県営住宅管理戸数</t>
  </si>
  <si>
    <t>６４．市・県営住宅管理戸数の推移</t>
  </si>
  <si>
    <t>６５．橋梁状況</t>
  </si>
  <si>
    <t>６６．道路延長と舗装状況</t>
  </si>
  <si>
    <t>６７．市道の幅員別状況</t>
  </si>
  <si>
    <t>６８．建築確認申請受付件数</t>
  </si>
  <si>
    <t>６９．住宅の種類別所有関係別世帯数</t>
  </si>
  <si>
    <t>７０．居住世帯の有無別住宅数の推移</t>
  </si>
  <si>
    <t>７１．住宅の建て方別住宅数の推移（居住世帯のある住宅）</t>
  </si>
  <si>
    <t>７２．市内小学校の概況</t>
  </si>
  <si>
    <t>７３．市内中学校の概況</t>
  </si>
  <si>
    <t>７４．幼稚園・幼保連携認定こども園・専修学校・各種学校の状況</t>
  </si>
  <si>
    <t>７５．中学校の卒業後の状況</t>
  </si>
  <si>
    <t>７６．学童クラブ開設状況</t>
  </si>
  <si>
    <t>７７．市立図書館貸出利用状況</t>
  </si>
  <si>
    <t>７８．図書館蔵書冊数、受入及び除籍冊数</t>
  </si>
  <si>
    <t>７９．岡谷蚕糸博物館・美術考古館の利用者数等</t>
  </si>
  <si>
    <t>８０．蚕糸関係資料の点数</t>
  </si>
  <si>
    <t>８１．生涯学習活動センターの利用状況</t>
  </si>
  <si>
    <t>８２．岡谷市公民館の利用状況</t>
  </si>
  <si>
    <t>８３．岡谷市文化会館利用状況</t>
  </si>
  <si>
    <t>８４．日本童画美術館の利用者数</t>
  </si>
  <si>
    <t>８５．勤労青少年ホーム及び勤労会館利用状況</t>
  </si>
  <si>
    <t>63　市・県営住宅管理戸数</t>
  </si>
  <si>
    <t>64　市・県営住宅管理戸数の推移</t>
  </si>
  <si>
    <t>65　橋梁状況</t>
  </si>
  <si>
    <t>66　道路延長と舗装状況</t>
  </si>
  <si>
    <t>67　市道の幅員別状況</t>
  </si>
  <si>
    <t>68　建築確認申請受付件数</t>
  </si>
  <si>
    <t>69　住宅の種類別所有関係別世帯数</t>
  </si>
  <si>
    <t>70　居住世帯の有無別住宅数の推移</t>
  </si>
  <si>
    <t>71　住宅の建て方別住宅数の推移（居住世帯のある住宅）</t>
  </si>
  <si>
    <t>72　市内小学校の概況</t>
  </si>
  <si>
    <t>73　市内中学校の概況</t>
  </si>
  <si>
    <t>74　幼稚園・幼保連携認定こども園・専修学校・各種学校の状況</t>
  </si>
  <si>
    <t>75　中学校の卒業後の状況</t>
  </si>
  <si>
    <t>76　学童クラブ開設状況</t>
  </si>
  <si>
    <t>77　市立図書館貸出利用状況</t>
  </si>
  <si>
    <t>78　図書館蔵書冊数、受入及び除籍冊数</t>
  </si>
  <si>
    <t>79　岡谷蚕糸博物館・美術考古館の利用者数等</t>
  </si>
  <si>
    <t>80　蚕糸関係資料の点数</t>
  </si>
  <si>
    <t>81　生涯学習活動センターの利用状況</t>
  </si>
  <si>
    <t>82　岡谷市公民館の利用状況</t>
  </si>
  <si>
    <t>83　岡谷市文化会館利用状況</t>
  </si>
  <si>
    <t>84　日本童画美術館の利用者数</t>
  </si>
  <si>
    <t>85　勤労青少年ホーム及び勤労会館利用状況</t>
  </si>
  <si>
    <t>86　スポーツ施設の利用状況</t>
  </si>
  <si>
    <t>-</t>
  </si>
  <si>
    <t>８６．スポーツ施設の利用状況</t>
  </si>
  <si>
    <t>（注2）平成22年から、減免利用・大会利用者数等含めた実利用者数</t>
  </si>
  <si>
    <r>
      <t xml:space="preserve">学校体育館
</t>
    </r>
    <r>
      <rPr>
        <sz val="9"/>
        <rFont val="ＭＳ 明朝"/>
        <family val="1"/>
      </rPr>
      <t>（小・中学校）</t>
    </r>
  </si>
  <si>
    <r>
      <t xml:space="preserve">学校校庭
</t>
    </r>
    <r>
      <rPr>
        <sz val="9"/>
        <rFont val="ＭＳ 明朝"/>
        <family val="1"/>
      </rPr>
      <t>（小・中学校）</t>
    </r>
  </si>
  <si>
    <t>（注1）平成23年度より長地小学校を分割、平成27年度より神明小学校及び小井川小学校をそれぞれ分割、平成28年度より岡谷小と田中小を統合し分割</t>
  </si>
  <si>
    <t>資料：長野県住宅供給公社、市都市計画課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</si>
</sst>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0_ "/>
    <numFmt numFmtId="180" formatCode="0_);[Red]\(0\)"/>
    <numFmt numFmtId="181" formatCode="0.0_);[Red]\(0.0\)"/>
    <numFmt numFmtId="182" formatCode="#,##0.0_ "/>
    <numFmt numFmtId="183" formatCode="0.0"/>
    <numFmt numFmtId="184" formatCode="#&quot;月&quot;"/>
    <numFmt numFmtId="185" formatCode="#,##0;&quot;▲ &quot;#,##0"/>
    <numFmt numFmtId="186" formatCode="0;&quot;▲ &quot;0"/>
    <numFmt numFmtId="187" formatCode="0.00%;&quot;▲&quot;0.00%"/>
    <numFmt numFmtId="188" formatCode="#,##0_);[Red]\(#,##0\)"/>
    <numFmt numFmtId="189" formatCode="0.00_);[Red]\(0.00\)"/>
    <numFmt numFmtId="190" formatCode="#,##0_ "/>
    <numFmt numFmtId="191" formatCode="0;&quot;△ &quot;0"/>
    <numFmt numFmtId="192" formatCode="0.00_ "/>
    <numFmt numFmtId="193" formatCode="#,##0.0_);[Red]\(#,##0.0\)"/>
    <numFmt numFmtId="194" formatCode="#,##0_ ;[Red]\-#,##0\ "/>
    <numFmt numFmtId="195" formatCode="0.0;&quot;△ &quot;0.0"/>
    <numFmt numFmtId="196" formatCode="#,##0.0;[Red]\-#,##0.0"/>
    <numFmt numFmtId="197" formatCode="#,##0.00_);[Red]\(#,##0.00\)"/>
    <numFmt numFmtId="198" formatCode="#,##0.0;&quot;▲ &quot;#,##0.0"/>
    <numFmt numFmtId="199" formatCode="#,##0.00;&quot;▲ &quot;#,##0.00"/>
    <numFmt numFmtId="200" formatCode="#,##0_);\(#,##0\)"/>
    <numFmt numFmtId="201" formatCode="#,##0.0"/>
    <numFmt numFmtId="202" formatCode="0.00_ ;[Red]\-0.00\ "/>
    <numFmt numFmtId="203" formatCode="#,##0.00_ "/>
    <numFmt numFmtId="204" formatCode="#,##0.000_ "/>
    <numFmt numFmtId="205" formatCode="#,##0.000;[Red]\-#,##0.000"/>
    <numFmt numFmtId="206" formatCode="#,##0.0000;[Red]\-#,##0.0000"/>
    <numFmt numFmtId="207" formatCode="#,##0.00000;[Red]\-#,##0.00000"/>
    <numFmt numFmtId="208" formatCode="#,##0.000000;[Red]\-#,##0.000000"/>
    <numFmt numFmtId="209" formatCode="#,##0.000_ ;[Red]\-#,##0.000\ "/>
    <numFmt numFmtId="210" formatCode="#,##0.00_ ;[Red]\-#,##0.00\ "/>
    <numFmt numFmtId="211" formatCode="#,##0.0_ ;[Red]\-#,##0.0\ "/>
    <numFmt numFmtId="212" formatCode="#,##0.0000_ ;[Red]\-#,##0.0000\ "/>
    <numFmt numFmtId="213" formatCode="0.0%"/>
    <numFmt numFmtId="214" formatCode="[&lt;=999]000;[&lt;=99999]000\-00;000\-0000"/>
    <numFmt numFmtId="215" formatCode="0.00;&quot;△ &quot;0.00"/>
    <numFmt numFmtId="216" formatCode="#,##0.00;&quot;△ &quot;#,##0.00"/>
    <numFmt numFmtId="217" formatCode="#,##0;[Red]#,##0"/>
    <numFmt numFmtId="218" formatCode="#,##0_);&quot;△ &quot;#,##0_);&quot;－&quot;_)"/>
    <numFmt numFmtId="219" formatCode="0.0_ ;[Red]\-0.0\ "/>
    <numFmt numFmtId="220" formatCode="0_ ;[Red]\-0\ "/>
    <numFmt numFmtId="221" formatCode="&quot;¥&quot;#,##0_);[Red]\(&quot;¥&quot;#,##0\)"/>
    <numFmt numFmtId="222" formatCode="&quot;Yes&quot;;&quot;Yes&quot;;&quot;No&quot;"/>
    <numFmt numFmtId="223" formatCode="&quot;True&quot;;&quot;True&quot;;&quot;False&quot;"/>
    <numFmt numFmtId="224" formatCode="&quot;On&quot;;&quot;On&quot;;&quot;Off&quot;"/>
    <numFmt numFmtId="225" formatCode="[$€-2]\ #,##0.00_);[Red]\([$€-2]\ #,##0.00\)"/>
    <numFmt numFmtId="226" formatCode="0.000000"/>
    <numFmt numFmtId="227" formatCode="0.00000"/>
    <numFmt numFmtId="228" formatCode="0.0000"/>
    <numFmt numFmtId="229" formatCode="0.000"/>
  </numFmts>
  <fonts count="76">
    <font>
      <sz val="11"/>
      <name val="ＭＳ Ｐゴシック"/>
      <family val="3"/>
    </font>
    <font>
      <sz val="6"/>
      <name val="ＭＳ Ｐゴシック"/>
      <family val="3"/>
    </font>
    <font>
      <sz val="11"/>
      <name val="HG正楷書体-PRO"/>
      <family val="4"/>
    </font>
    <font>
      <u val="single"/>
      <sz val="11"/>
      <color indexed="12"/>
      <name val="ＭＳ Ｐゴシック"/>
      <family val="3"/>
    </font>
    <font>
      <sz val="11"/>
      <name val="ＭＳ 明朝"/>
      <family val="1"/>
    </font>
    <font>
      <u val="single"/>
      <sz val="11"/>
      <color indexed="36"/>
      <name val="ＭＳ Ｐゴシック"/>
      <family val="3"/>
    </font>
    <font>
      <sz val="10"/>
      <name val="ＭＳ 明朝"/>
      <family val="1"/>
    </font>
    <font>
      <sz val="14"/>
      <name val="ＭＳ 明朝"/>
      <family val="1"/>
    </font>
    <font>
      <sz val="10.5"/>
      <name val="ＭＳ 明朝"/>
      <family val="1"/>
    </font>
    <font>
      <sz val="9"/>
      <name val="ＭＳ 明朝"/>
      <family val="1"/>
    </font>
    <font>
      <sz val="9.5"/>
      <name val="ＭＳ 明朝"/>
      <family val="1"/>
    </font>
    <font>
      <sz val="11"/>
      <color indexed="8"/>
      <name val="ＭＳ 明朝"/>
      <family val="1"/>
    </font>
    <font>
      <sz val="8.5"/>
      <name val="ＭＳ 明朝"/>
      <family val="1"/>
    </font>
    <font>
      <sz val="10.1"/>
      <color indexed="8"/>
      <name val="ＭＳ 明朝"/>
      <family val="1"/>
    </font>
    <font>
      <sz val="16"/>
      <name val="HGS創英角ｺﾞｼｯｸUB"/>
      <family val="3"/>
    </font>
    <font>
      <sz val="12"/>
      <name val="ＭＳ ゴシック"/>
      <family val="3"/>
    </font>
    <font>
      <sz val="12"/>
      <name val="ＭＳ Ｐゴシック"/>
      <family val="3"/>
    </font>
    <font>
      <sz val="20"/>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8.5"/>
      <color indexed="8"/>
      <name val="ＭＳ 明朝"/>
      <family val="1"/>
    </font>
    <font>
      <sz val="11"/>
      <color indexed="10"/>
      <name val="ＭＳ 明朝"/>
      <family val="1"/>
    </font>
    <font>
      <b/>
      <sz val="14"/>
      <name val="ＭＳ Ｐゴシック"/>
      <family val="3"/>
    </font>
    <font>
      <b/>
      <sz val="11"/>
      <name val="ＭＳ Ｐゴシック"/>
      <family val="3"/>
    </font>
    <font>
      <b/>
      <sz val="14"/>
      <color indexed="8"/>
      <name val="ＭＳ Ｐゴシック"/>
      <family val="3"/>
    </font>
    <font>
      <sz val="10"/>
      <color indexed="8"/>
      <name val="ＭＳ ゴシック"/>
      <family val="3"/>
    </font>
    <font>
      <sz val="10"/>
      <color indexed="8"/>
      <name val="ＭＳ 明朝"/>
      <family val="1"/>
    </font>
    <font>
      <sz val="11"/>
      <color indexed="8"/>
      <name val="ＭＳ ゴシック"/>
      <family val="3"/>
    </font>
    <font>
      <b/>
      <sz val="5.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4"/>
      <color theme="1"/>
      <name val="ＭＳ 明朝"/>
      <family val="1"/>
    </font>
    <font>
      <sz val="8.5"/>
      <color theme="1"/>
      <name val="ＭＳ 明朝"/>
      <family val="1"/>
    </font>
    <font>
      <sz val="11"/>
      <color rgb="FFFF0000"/>
      <name val="ＭＳ 明朝"/>
      <family val="1"/>
    </font>
    <font>
      <b/>
      <sz val="14"/>
      <name val="Cambria"/>
      <family val="3"/>
    </font>
    <font>
      <b/>
      <sz val="11"/>
      <name val="Cambria"/>
      <family val="3"/>
    </font>
    <font>
      <b/>
      <sz val="14"/>
      <color theme="1"/>
      <name val="Cambria"/>
      <family val="3"/>
    </font>
    <font>
      <b/>
      <sz val="11"/>
      <color theme="1"/>
      <name val="Cambria"/>
      <family val="3"/>
    </font>
    <font>
      <sz val="10"/>
      <color theme="1"/>
      <name val="ＭＳ ゴシック"/>
      <family val="3"/>
    </font>
    <font>
      <sz val="10"/>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hair"/>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style="thin"/>
    </border>
    <border>
      <left style="hair">
        <color theme="1"/>
      </left>
      <right/>
      <top/>
      <bottom/>
    </border>
    <border>
      <left style="hair">
        <color theme="1"/>
      </left>
      <right/>
      <top/>
      <bottom style="hair">
        <color theme="1"/>
      </bottom>
    </border>
    <border>
      <left/>
      <right/>
      <top/>
      <bottom style="hair">
        <color theme="1"/>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bottom style="thin"/>
    </border>
    <border>
      <left style="hair"/>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color indexed="63"/>
      </left>
      <right style="hair"/>
      <top style="thin"/>
      <bottom style="hair"/>
    </border>
    <border>
      <left>
        <color indexed="63"/>
      </left>
      <right style="hair"/>
      <top style="hair"/>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7" fillId="0" borderId="0" applyFon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 fillId="0" borderId="0">
      <alignment vertical="center"/>
      <protection/>
    </xf>
    <xf numFmtId="0" fontId="5" fillId="0" borderId="0" applyNumberFormat="0" applyFill="0" applyBorder="0" applyAlignment="0" applyProtection="0"/>
    <xf numFmtId="0" fontId="64" fillId="32" borderId="0" applyNumberFormat="0" applyBorder="0" applyAlignment="0" applyProtection="0"/>
  </cellStyleXfs>
  <cellXfs count="617">
    <xf numFmtId="0" fontId="0" fillId="0" borderId="0" xfId="0" applyAlignment="1">
      <alignment vertical="center"/>
    </xf>
    <xf numFmtId="0" fontId="7" fillId="0" borderId="0" xfId="0" applyFont="1" applyFill="1" applyAlignment="1">
      <alignment vertical="center"/>
    </xf>
    <xf numFmtId="0" fontId="4" fillId="0" borderId="0" xfId="0" applyFont="1" applyFill="1" applyAlignment="1">
      <alignment vertical="center"/>
    </xf>
    <xf numFmtId="190"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176" fontId="4" fillId="33" borderId="0" xfId="0" applyNumberFormat="1" applyFont="1" applyFill="1" applyAlignment="1">
      <alignment horizontal="right" vertical="center"/>
    </xf>
    <xf numFmtId="0" fontId="11"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horizontal="center" vertical="center"/>
    </xf>
    <xf numFmtId="0" fontId="11" fillId="33" borderId="10" xfId="0" applyFont="1" applyFill="1" applyBorder="1" applyAlignment="1">
      <alignment horizontal="center" vertical="center"/>
    </xf>
    <xf numFmtId="192" fontId="4" fillId="0" borderId="11" xfId="0" applyNumberFormat="1" applyFont="1" applyFill="1" applyBorder="1" applyAlignment="1">
      <alignment vertical="center"/>
    </xf>
    <xf numFmtId="0" fontId="4" fillId="0" borderId="0" xfId="0" applyFont="1" applyFill="1" applyAlignment="1">
      <alignment horizontal="right" vertical="center"/>
    </xf>
    <xf numFmtId="38" fontId="65" fillId="0" borderId="10" xfId="56" applyFont="1" applyBorder="1" applyAlignment="1">
      <alignment vertical="center"/>
    </xf>
    <xf numFmtId="38" fontId="65" fillId="0" borderId="0" xfId="56" applyFont="1" applyBorder="1" applyAlignment="1">
      <alignment vertical="center"/>
    </xf>
    <xf numFmtId="38" fontId="65" fillId="0" borderId="0" xfId="56" applyFont="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12" xfId="0" applyFont="1" applyFill="1" applyBorder="1" applyAlignment="1">
      <alignment vertical="center"/>
    </xf>
    <xf numFmtId="0" fontId="4" fillId="0" borderId="0" xfId="0" applyFont="1" applyFill="1" applyBorder="1" applyAlignment="1">
      <alignment/>
    </xf>
    <xf numFmtId="192" fontId="4" fillId="33" borderId="11" xfId="0" applyNumberFormat="1" applyFont="1" applyFill="1" applyBorder="1" applyAlignment="1">
      <alignment vertical="center"/>
    </xf>
    <xf numFmtId="192" fontId="4" fillId="33" borderId="11" xfId="0" applyNumberFormat="1" applyFont="1" applyFill="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33" borderId="0" xfId="0" applyFont="1" applyFill="1" applyBorder="1" applyAlignment="1">
      <alignment horizontal="left" vertical="center"/>
    </xf>
    <xf numFmtId="177" fontId="4" fillId="0" borderId="0" xfId="0" applyNumberFormat="1" applyFont="1" applyFill="1" applyBorder="1" applyAlignment="1">
      <alignment horizontal="right" vertical="center"/>
    </xf>
    <xf numFmtId="190" fontId="4" fillId="0" borderId="0" xfId="0" applyNumberFormat="1" applyFont="1" applyFill="1" applyBorder="1" applyAlignment="1">
      <alignment horizontal="left" vertical="center"/>
    </xf>
    <xf numFmtId="0" fontId="4" fillId="0" borderId="13" xfId="0" applyFont="1" applyFill="1" applyBorder="1" applyAlignment="1">
      <alignment vertical="center"/>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top"/>
    </xf>
    <xf numFmtId="0" fontId="4" fillId="0" borderId="0" xfId="0" applyFont="1" applyFill="1" applyAlignment="1">
      <alignment vertical="center"/>
    </xf>
    <xf numFmtId="203" fontId="4" fillId="0" borderId="0" xfId="0" applyNumberFormat="1" applyFont="1" applyFill="1" applyAlignment="1">
      <alignment vertical="center"/>
    </xf>
    <xf numFmtId="0" fontId="65" fillId="0" borderId="0" xfId="71" applyFont="1">
      <alignment vertical="center"/>
      <protection/>
    </xf>
    <xf numFmtId="0" fontId="65" fillId="0" borderId="14" xfId="71" applyFont="1" applyBorder="1">
      <alignment vertical="center"/>
      <protection/>
    </xf>
    <xf numFmtId="0" fontId="65" fillId="0" borderId="10" xfId="71" applyFont="1" applyBorder="1" applyAlignment="1">
      <alignment horizontal="center" vertical="center"/>
      <protection/>
    </xf>
    <xf numFmtId="0" fontId="65" fillId="0" borderId="10" xfId="71" applyFont="1" applyBorder="1">
      <alignment vertical="center"/>
      <protection/>
    </xf>
    <xf numFmtId="0" fontId="65" fillId="0" borderId="0" xfId="71" applyFont="1" applyFill="1" applyBorder="1">
      <alignment vertical="center"/>
      <protection/>
    </xf>
    <xf numFmtId="176" fontId="65" fillId="0" borderId="0" xfId="56" applyNumberFormat="1" applyFont="1" applyBorder="1" applyAlignment="1">
      <alignment horizontal="right" vertical="center"/>
    </xf>
    <xf numFmtId="0" fontId="65" fillId="0" borderId="11" xfId="71" applyFont="1" applyBorder="1">
      <alignment vertical="center"/>
      <protection/>
    </xf>
    <xf numFmtId="0" fontId="65" fillId="0" borderId="0" xfId="71" applyFont="1" applyBorder="1" applyAlignment="1">
      <alignment horizontal="center" vertical="center"/>
      <protection/>
    </xf>
    <xf numFmtId="0" fontId="65" fillId="0" borderId="0" xfId="71" applyFont="1" applyBorder="1">
      <alignment vertical="center"/>
      <protection/>
    </xf>
    <xf numFmtId="0" fontId="65" fillId="0" borderId="0" xfId="71" applyFont="1" applyBorder="1" applyAlignment="1">
      <alignment horizontal="right" vertical="center"/>
      <protection/>
    </xf>
    <xf numFmtId="0" fontId="65" fillId="0" borderId="12" xfId="71" applyFont="1" applyBorder="1">
      <alignment vertical="center"/>
      <protection/>
    </xf>
    <xf numFmtId="0" fontId="66" fillId="0" borderId="15" xfId="71" applyFont="1" applyBorder="1" applyAlignment="1">
      <alignment horizontal="center" vertical="center"/>
      <protection/>
    </xf>
    <xf numFmtId="0" fontId="66" fillId="0" borderId="16" xfId="71" applyFont="1" applyBorder="1" applyAlignment="1">
      <alignment horizontal="center" vertical="center"/>
      <protection/>
    </xf>
    <xf numFmtId="0" fontId="66" fillId="0" borderId="17" xfId="71" applyFont="1" applyBorder="1" applyAlignment="1">
      <alignment horizontal="center" vertical="center" wrapText="1"/>
      <protection/>
    </xf>
    <xf numFmtId="0" fontId="66" fillId="0" borderId="18" xfId="71" applyFont="1" applyBorder="1" applyAlignment="1">
      <alignment horizontal="center" vertical="center"/>
      <protection/>
    </xf>
    <xf numFmtId="0" fontId="65" fillId="0" borderId="19" xfId="71" applyFont="1" applyBorder="1" applyAlignment="1">
      <alignment horizontal="center" vertical="center" wrapText="1"/>
      <protection/>
    </xf>
    <xf numFmtId="0" fontId="65" fillId="0" borderId="0" xfId="71" applyFont="1" applyAlignment="1">
      <alignment horizontal="right" vertical="center"/>
      <protection/>
    </xf>
    <xf numFmtId="0" fontId="67" fillId="0" borderId="0" xfId="71" applyFont="1">
      <alignment vertical="center"/>
      <protection/>
    </xf>
    <xf numFmtId="0" fontId="12" fillId="0" borderId="0" xfId="0" applyFont="1" applyAlignment="1">
      <alignment vertical="center"/>
    </xf>
    <xf numFmtId="38" fontId="65" fillId="0" borderId="20" xfId="56" applyFont="1" applyBorder="1" applyAlignment="1">
      <alignment vertical="center"/>
    </xf>
    <xf numFmtId="38" fontId="65" fillId="0" borderId="21" xfId="56" applyFont="1" applyBorder="1" applyAlignment="1">
      <alignment vertical="center"/>
    </xf>
    <xf numFmtId="38" fontId="65" fillId="0" borderId="12" xfId="56" applyFont="1" applyBorder="1" applyAlignment="1">
      <alignment vertical="center"/>
    </xf>
    <xf numFmtId="38" fontId="65" fillId="0" borderId="22" xfId="56" applyFont="1" applyBorder="1" applyAlignment="1">
      <alignment vertical="center"/>
    </xf>
    <xf numFmtId="0" fontId="65" fillId="0" borderId="23" xfId="71" applyFont="1" applyBorder="1" applyAlignment="1">
      <alignment horizontal="center" vertical="center"/>
      <protection/>
    </xf>
    <xf numFmtId="0" fontId="65" fillId="0" borderId="17" xfId="71" applyFont="1" applyBorder="1" applyAlignment="1">
      <alignment horizontal="center" vertical="center"/>
      <protection/>
    </xf>
    <xf numFmtId="0" fontId="15" fillId="0" borderId="0" xfId="69" applyFont="1">
      <alignment vertical="center"/>
      <protection/>
    </xf>
    <xf numFmtId="0" fontId="15" fillId="0" borderId="24" xfId="69" applyFont="1" applyBorder="1" applyAlignment="1">
      <alignment vertical="center"/>
      <protection/>
    </xf>
    <xf numFmtId="0" fontId="16" fillId="0" borderId="24" xfId="69" applyFont="1" applyBorder="1" applyAlignment="1">
      <alignment horizontal="center" vertical="center"/>
      <protection/>
    </xf>
    <xf numFmtId="0" fontId="15" fillId="0" borderId="0" xfId="69" applyFont="1" applyAlignment="1">
      <alignment horizontal="center" vertical="center"/>
      <protection/>
    </xf>
    <xf numFmtId="0" fontId="15" fillId="0" borderId="25" xfId="69" applyFont="1" applyBorder="1" applyAlignment="1">
      <alignment vertical="center"/>
      <protection/>
    </xf>
    <xf numFmtId="0" fontId="16" fillId="0" borderId="25" xfId="69" applyFont="1" applyBorder="1" applyAlignment="1">
      <alignment horizontal="center" vertical="center"/>
      <protection/>
    </xf>
    <xf numFmtId="0" fontId="14" fillId="34" borderId="26" xfId="69" applyFont="1" applyFill="1" applyBorder="1" applyAlignment="1">
      <alignment horizontal="center" vertical="center"/>
      <protection/>
    </xf>
    <xf numFmtId="0" fontId="4" fillId="0" borderId="0" xfId="68" applyFont="1" applyFill="1">
      <alignment vertical="center"/>
      <protection/>
    </xf>
    <xf numFmtId="176" fontId="4" fillId="33" borderId="0" xfId="68" applyNumberFormat="1" applyFont="1" applyFill="1" applyAlignment="1">
      <alignment horizontal="right" vertical="center"/>
      <protection/>
    </xf>
    <xf numFmtId="0" fontId="4" fillId="33" borderId="0" xfId="68" applyFont="1" applyFill="1">
      <alignment vertical="center"/>
      <protection/>
    </xf>
    <xf numFmtId="0" fontId="4" fillId="33" borderId="0" xfId="73" applyFont="1" applyFill="1" applyAlignment="1">
      <alignment horizontal="left" vertical="center"/>
      <protection/>
    </xf>
    <xf numFmtId="0" fontId="11" fillId="33" borderId="10" xfId="68" applyFont="1" applyFill="1" applyBorder="1" applyAlignment="1">
      <alignment horizontal="center" vertical="center"/>
      <protection/>
    </xf>
    <xf numFmtId="0" fontId="4" fillId="33" borderId="10" xfId="68" applyFont="1" applyFill="1" applyBorder="1">
      <alignment vertical="center"/>
      <protection/>
    </xf>
    <xf numFmtId="196" fontId="4" fillId="0" borderId="0" xfId="51" applyNumberFormat="1" applyFont="1" applyFill="1" applyBorder="1" applyAlignment="1">
      <alignment vertical="center"/>
    </xf>
    <xf numFmtId="38" fontId="4" fillId="0" borderId="0" xfId="51" applyFont="1" applyFill="1" applyBorder="1" applyAlignment="1">
      <alignment vertical="center"/>
    </xf>
    <xf numFmtId="176" fontId="4" fillId="33" borderId="11" xfId="68" applyNumberFormat="1" applyFont="1" applyFill="1" applyBorder="1" applyAlignment="1">
      <alignment horizontal="right" vertical="center"/>
      <protection/>
    </xf>
    <xf numFmtId="0" fontId="4" fillId="33" borderId="0" xfId="68" applyFont="1" applyFill="1" applyBorder="1" applyAlignment="1">
      <alignment horizontal="center" vertical="center"/>
      <protection/>
    </xf>
    <xf numFmtId="0" fontId="4" fillId="33" borderId="0" xfId="68" applyFont="1" applyFill="1" applyBorder="1">
      <alignment vertical="center"/>
      <protection/>
    </xf>
    <xf numFmtId="0" fontId="4" fillId="33" borderId="0" xfId="68" applyFont="1" applyFill="1" applyBorder="1" applyAlignment="1">
      <alignment horizontal="right" vertical="center"/>
      <protection/>
    </xf>
    <xf numFmtId="176" fontId="4" fillId="33" borderId="11" xfId="68" applyNumberFormat="1" applyFont="1" applyFill="1" applyBorder="1" applyAlignment="1">
      <alignment horizontal="left" vertical="center"/>
      <protection/>
    </xf>
    <xf numFmtId="0" fontId="11" fillId="33" borderId="0"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7" xfId="68" applyFont="1" applyFill="1" applyBorder="1" applyAlignment="1">
      <alignment horizontal="center" vertical="center" wrapText="1"/>
      <protection/>
    </xf>
    <xf numFmtId="0" fontId="4" fillId="0" borderId="0" xfId="68" applyFont="1" applyFill="1" applyAlignment="1">
      <alignment horizontal="right" vertical="center"/>
      <protection/>
    </xf>
    <xf numFmtId="0" fontId="6" fillId="0" borderId="0" xfId="68" applyFont="1" applyFill="1">
      <alignment vertical="center"/>
      <protection/>
    </xf>
    <xf numFmtId="0" fontId="7" fillId="33" borderId="0" xfId="68" applyFont="1" applyFill="1">
      <alignment vertical="center"/>
      <protection/>
    </xf>
    <xf numFmtId="0" fontId="4" fillId="0" borderId="0" xfId="68" applyFont="1" applyFill="1" applyBorder="1" applyAlignment="1">
      <alignment vertical="center"/>
      <protection/>
    </xf>
    <xf numFmtId="176" fontId="4" fillId="33" borderId="0" xfId="68" applyNumberFormat="1" applyFont="1" applyFill="1" applyBorder="1" applyAlignment="1">
      <alignment horizontal="right" vertical="center"/>
      <protection/>
    </xf>
    <xf numFmtId="0" fontId="4" fillId="33" borderId="0" xfId="68" applyFont="1" applyFill="1" applyAlignment="1">
      <alignment horizontal="center" vertical="center"/>
      <protection/>
    </xf>
    <xf numFmtId="0" fontId="4" fillId="33" borderId="0" xfId="68" applyFont="1" applyFill="1" applyAlignment="1">
      <alignment horizontal="right" vertical="center"/>
      <protection/>
    </xf>
    <xf numFmtId="176" fontId="4" fillId="33" borderId="0" xfId="68" applyNumberFormat="1" applyFont="1" applyFill="1" applyBorder="1" applyAlignment="1">
      <alignment horizontal="left" vertical="center"/>
      <protection/>
    </xf>
    <xf numFmtId="0" fontId="4" fillId="0" borderId="0" xfId="69" applyFont="1" applyFill="1">
      <alignment vertical="center"/>
      <protection/>
    </xf>
    <xf numFmtId="0" fontId="65" fillId="0" borderId="0" xfId="71" applyFont="1" applyFill="1" applyAlignment="1">
      <alignment vertical="center"/>
      <protection/>
    </xf>
    <xf numFmtId="0" fontId="4" fillId="0" borderId="0" xfId="69" applyFont="1" applyFill="1" applyBorder="1" applyAlignment="1">
      <alignment vertical="center"/>
      <protection/>
    </xf>
    <xf numFmtId="0" fontId="65" fillId="0" borderId="0" xfId="70" applyFont="1" applyBorder="1">
      <alignment vertical="center"/>
      <protection/>
    </xf>
    <xf numFmtId="38" fontId="65" fillId="0" borderId="0" xfId="56" applyNumberFormat="1" applyFont="1" applyBorder="1" applyAlignment="1">
      <alignment horizontal="right" vertical="center"/>
    </xf>
    <xf numFmtId="38" fontId="65" fillId="0" borderId="0" xfId="56" applyFont="1" applyBorder="1" applyAlignment="1">
      <alignment horizontal="right" vertical="center" shrinkToFit="1"/>
    </xf>
    <xf numFmtId="0" fontId="65" fillId="0" borderId="0" xfId="70" applyFont="1" applyBorder="1" applyAlignment="1">
      <alignment vertical="center" wrapText="1"/>
      <protection/>
    </xf>
    <xf numFmtId="38" fontId="65" fillId="0" borderId="10" xfId="56" applyFont="1" applyBorder="1" applyAlignment="1">
      <alignment horizontal="right" vertical="center" wrapText="1"/>
    </xf>
    <xf numFmtId="38" fontId="65" fillId="0" borderId="0" xfId="56" applyFont="1" applyBorder="1" applyAlignment="1">
      <alignment horizontal="right" vertical="center" wrapText="1"/>
    </xf>
    <xf numFmtId="38" fontId="65" fillId="0" borderId="0" xfId="56" applyNumberFormat="1" applyFont="1" applyBorder="1" applyAlignment="1">
      <alignment horizontal="right" vertical="center" wrapText="1"/>
    </xf>
    <xf numFmtId="0" fontId="65" fillId="0" borderId="15" xfId="70" applyFont="1" applyBorder="1" applyAlignment="1">
      <alignment horizontal="center" vertical="center" wrapText="1"/>
      <protection/>
    </xf>
    <xf numFmtId="0" fontId="65" fillId="0" borderId="17" xfId="70" applyFont="1" applyBorder="1" applyAlignment="1">
      <alignment horizontal="center" vertical="center"/>
      <protection/>
    </xf>
    <xf numFmtId="0" fontId="65" fillId="0" borderId="0" xfId="70" applyFont="1" applyBorder="1" applyAlignment="1">
      <alignment horizontal="right" vertical="center"/>
      <protection/>
    </xf>
    <xf numFmtId="0" fontId="65" fillId="0" borderId="10" xfId="70" applyFont="1" applyBorder="1" applyAlignment="1">
      <alignment horizontal="right" vertical="center" wrapText="1"/>
      <protection/>
    </xf>
    <xf numFmtId="38" fontId="65" fillId="0" borderId="10" xfId="56" applyFont="1" applyBorder="1" applyAlignment="1">
      <alignment vertical="center" wrapText="1"/>
    </xf>
    <xf numFmtId="0" fontId="65" fillId="0" borderId="14" xfId="70" applyFont="1" applyBorder="1" applyAlignment="1">
      <alignment horizontal="distributed" vertical="center" wrapText="1"/>
      <protection/>
    </xf>
    <xf numFmtId="0" fontId="65" fillId="0" borderId="0" xfId="70" applyFont="1" applyBorder="1" applyAlignment="1">
      <alignment horizontal="right" vertical="center" wrapText="1"/>
      <protection/>
    </xf>
    <xf numFmtId="0" fontId="65" fillId="0" borderId="11" xfId="70" applyFont="1" applyBorder="1" applyAlignment="1">
      <alignment horizontal="distributed" vertical="center" wrapText="1"/>
      <protection/>
    </xf>
    <xf numFmtId="0" fontId="65" fillId="0" borderId="16" xfId="70" applyFont="1" applyBorder="1" applyAlignment="1">
      <alignment horizontal="center" vertical="center"/>
      <protection/>
    </xf>
    <xf numFmtId="0" fontId="67" fillId="0" borderId="0" xfId="70" applyFont="1" applyBorder="1">
      <alignment vertical="center"/>
      <protection/>
    </xf>
    <xf numFmtId="38" fontId="4" fillId="0" borderId="0" xfId="53" applyFont="1" applyFill="1" applyAlignment="1">
      <alignment horizontal="center" vertical="center"/>
    </xf>
    <xf numFmtId="0" fontId="4" fillId="0" borderId="0" xfId="69" applyFont="1" applyFill="1" applyAlignment="1">
      <alignment horizontal="left" vertical="center"/>
      <protection/>
    </xf>
    <xf numFmtId="194" fontId="4" fillId="0" borderId="0" xfId="53" applyNumberFormat="1" applyFont="1" applyFill="1" applyBorder="1" applyAlignment="1">
      <alignment horizontal="right" vertical="center"/>
    </xf>
    <xf numFmtId="0" fontId="17" fillId="0" borderId="0" xfId="69" applyFont="1">
      <alignment vertical="center"/>
      <protection/>
    </xf>
    <xf numFmtId="192" fontId="4" fillId="0" borderId="0" xfId="68" applyNumberFormat="1" applyFont="1" applyFill="1" applyBorder="1" applyAlignment="1">
      <alignment vertical="center"/>
      <protection/>
    </xf>
    <xf numFmtId="192" fontId="4" fillId="0" borderId="11" xfId="68" applyNumberFormat="1" applyFont="1" applyFill="1" applyBorder="1" applyAlignment="1">
      <alignment vertical="center"/>
      <protection/>
    </xf>
    <xf numFmtId="38" fontId="4" fillId="0" borderId="21" xfId="51" applyFont="1" applyFill="1" applyBorder="1" applyAlignment="1">
      <alignment vertical="center"/>
    </xf>
    <xf numFmtId="0" fontId="4" fillId="33" borderId="0" xfId="71" applyFont="1" applyFill="1">
      <alignment vertical="center"/>
      <protection/>
    </xf>
    <xf numFmtId="176" fontId="4" fillId="33" borderId="0" xfId="71" applyNumberFormat="1" applyFont="1" applyFill="1" applyAlignment="1">
      <alignment horizontal="right" vertical="center"/>
      <protection/>
    </xf>
    <xf numFmtId="0" fontId="7" fillId="0" borderId="0" xfId="69" applyFont="1" applyFill="1" applyAlignment="1">
      <alignment vertical="center"/>
      <protection/>
    </xf>
    <xf numFmtId="0" fontId="4" fillId="33" borderId="0" xfId="71" applyFont="1" applyFill="1" applyBorder="1" applyAlignment="1">
      <alignment horizontal="center" vertical="center"/>
      <protection/>
    </xf>
    <xf numFmtId="176" fontId="4" fillId="33" borderId="11" xfId="71" applyNumberFormat="1" applyFont="1" applyFill="1" applyBorder="1" applyAlignment="1">
      <alignment horizontal="left" vertical="center"/>
      <protection/>
    </xf>
    <xf numFmtId="0" fontId="4" fillId="0" borderId="0" xfId="69" applyFont="1" applyFill="1" applyAlignment="1">
      <alignment horizontal="right" vertical="center"/>
      <protection/>
    </xf>
    <xf numFmtId="0" fontId="4" fillId="33" borderId="0" xfId="71" applyFont="1" applyFill="1" applyBorder="1">
      <alignment vertical="center"/>
      <protection/>
    </xf>
    <xf numFmtId="176" fontId="4" fillId="33" borderId="11" xfId="71" applyNumberFormat="1" applyFont="1" applyFill="1" applyBorder="1" applyAlignment="1">
      <alignment horizontal="right" vertical="center"/>
      <protection/>
    </xf>
    <xf numFmtId="192" fontId="4" fillId="0" borderId="11" xfId="71" applyNumberFormat="1" applyFont="1" applyFill="1" applyBorder="1" applyAlignment="1">
      <alignment vertical="center"/>
      <protection/>
    </xf>
    <xf numFmtId="0" fontId="4" fillId="0" borderId="0" xfId="69" applyFont="1" applyFill="1" applyBorder="1">
      <alignment vertical="center"/>
      <protection/>
    </xf>
    <xf numFmtId="0" fontId="68" fillId="0" borderId="0" xfId="71" applyFont="1" applyAlignment="1">
      <alignment vertical="center"/>
      <protection/>
    </xf>
    <xf numFmtId="0" fontId="65" fillId="0" borderId="15" xfId="71" applyFont="1" applyBorder="1" applyAlignment="1">
      <alignment horizontal="center" vertical="center" wrapText="1"/>
      <protection/>
    </xf>
    <xf numFmtId="0" fontId="65" fillId="0" borderId="11" xfId="71" applyFont="1" applyBorder="1" applyAlignment="1">
      <alignment horizontal="left" vertical="center"/>
      <protection/>
    </xf>
    <xf numFmtId="38" fontId="4" fillId="0" borderId="0" xfId="56" applyFont="1" applyBorder="1" applyAlignment="1">
      <alignment horizontal="right" vertical="center"/>
    </xf>
    <xf numFmtId="176" fontId="4" fillId="33" borderId="0" xfId="71" applyNumberFormat="1" applyFont="1" applyFill="1" applyBorder="1" applyAlignment="1">
      <alignment horizontal="right" vertical="center"/>
      <protection/>
    </xf>
    <xf numFmtId="0" fontId="4" fillId="33" borderId="0" xfId="71" applyFont="1" applyFill="1" applyAlignment="1">
      <alignment horizontal="right" vertical="center"/>
      <protection/>
    </xf>
    <xf numFmtId="0" fontId="4" fillId="33" borderId="0" xfId="71" applyFont="1" applyFill="1" applyAlignment="1">
      <alignment horizontal="center" vertical="center"/>
      <protection/>
    </xf>
    <xf numFmtId="176" fontId="4" fillId="33" borderId="0" xfId="71" applyNumberFormat="1" applyFont="1" applyFill="1" applyBorder="1" applyAlignment="1">
      <alignment horizontal="left" vertical="center"/>
      <protection/>
    </xf>
    <xf numFmtId="0" fontId="11" fillId="33" borderId="0" xfId="71" applyFont="1" applyFill="1" applyBorder="1" applyAlignment="1">
      <alignment horizontal="center" vertical="center"/>
      <protection/>
    </xf>
    <xf numFmtId="192" fontId="4" fillId="0" borderId="0" xfId="71" applyNumberFormat="1" applyFont="1" applyFill="1" applyBorder="1" applyAlignment="1">
      <alignment vertical="center"/>
      <protection/>
    </xf>
    <xf numFmtId="192" fontId="4" fillId="0" borderId="10" xfId="71" applyNumberFormat="1" applyFont="1" applyFill="1" applyBorder="1" applyAlignment="1">
      <alignment vertical="center"/>
      <protection/>
    </xf>
    <xf numFmtId="0" fontId="4" fillId="0" borderId="0" xfId="69" applyFont="1" applyFill="1" applyAlignment="1">
      <alignment vertical="center"/>
      <protection/>
    </xf>
    <xf numFmtId="0" fontId="65" fillId="0" borderId="15" xfId="71" applyFont="1" applyBorder="1" applyAlignment="1">
      <alignment horizontal="center" vertical="center"/>
      <protection/>
    </xf>
    <xf numFmtId="0" fontId="3" fillId="0" borderId="24" xfId="44" applyBorder="1" applyAlignment="1" applyProtection="1">
      <alignment horizontal="center" vertical="center"/>
      <protection/>
    </xf>
    <xf numFmtId="0" fontId="3" fillId="0" borderId="25" xfId="44" applyBorder="1" applyAlignment="1" applyProtection="1">
      <alignment horizontal="center" vertical="center"/>
      <protection/>
    </xf>
    <xf numFmtId="0" fontId="4" fillId="33" borderId="0" xfId="69" applyFont="1" applyFill="1">
      <alignment vertical="center"/>
      <protection/>
    </xf>
    <xf numFmtId="176" fontId="4" fillId="33" borderId="0" xfId="69" applyNumberFormat="1" applyFont="1" applyFill="1" applyAlignment="1">
      <alignment horizontal="right" vertical="center"/>
      <protection/>
    </xf>
    <xf numFmtId="0" fontId="6" fillId="0" borderId="0" xfId="69" applyFont="1" applyFill="1">
      <alignment vertical="center"/>
      <protection/>
    </xf>
    <xf numFmtId="0" fontId="4" fillId="33" borderId="0" xfId="69" applyFont="1" applyFill="1" applyBorder="1" applyAlignment="1">
      <alignment horizontal="right" vertical="center"/>
      <protection/>
    </xf>
    <xf numFmtId="0" fontId="4" fillId="33" borderId="0" xfId="69" applyFont="1" applyFill="1" applyBorder="1" applyAlignment="1">
      <alignment horizontal="center" vertical="center"/>
      <protection/>
    </xf>
    <xf numFmtId="176" fontId="4" fillId="33" borderId="11" xfId="69" applyNumberFormat="1" applyFont="1" applyFill="1" applyBorder="1" applyAlignment="1">
      <alignment horizontal="left" vertical="center"/>
      <protection/>
    </xf>
    <xf numFmtId="0" fontId="11" fillId="33" borderId="0" xfId="69" applyFont="1" applyFill="1" applyBorder="1" applyAlignment="1">
      <alignment horizontal="center" vertical="center"/>
      <protection/>
    </xf>
    <xf numFmtId="0" fontId="4" fillId="33" borderId="0" xfId="69" applyFont="1" applyFill="1" applyBorder="1">
      <alignment vertical="center"/>
      <protection/>
    </xf>
    <xf numFmtId="176" fontId="4" fillId="33" borderId="11" xfId="69" applyNumberFormat="1" applyFont="1" applyFill="1" applyBorder="1" applyAlignment="1">
      <alignment horizontal="right" vertical="center"/>
      <protection/>
    </xf>
    <xf numFmtId="192" fontId="4" fillId="0" borderId="11" xfId="69" applyNumberFormat="1" applyFont="1" applyFill="1" applyBorder="1" applyAlignment="1">
      <alignment vertical="center"/>
      <protection/>
    </xf>
    <xf numFmtId="0" fontId="67" fillId="0" borderId="0" xfId="71" applyFont="1" applyBorder="1" applyAlignment="1">
      <alignment vertical="center" shrinkToFit="1"/>
      <protection/>
    </xf>
    <xf numFmtId="0" fontId="65" fillId="0" borderId="17" xfId="71" applyFont="1" applyBorder="1" applyAlignment="1">
      <alignment horizontal="center" vertical="center" wrapText="1"/>
      <protection/>
    </xf>
    <xf numFmtId="0" fontId="65" fillId="0" borderId="11" xfId="71" applyFont="1" applyBorder="1" applyAlignment="1">
      <alignment horizontal="distributed" vertical="center" shrinkToFit="1"/>
      <protection/>
    </xf>
    <xf numFmtId="0" fontId="65" fillId="0" borderId="0" xfId="71" applyFont="1" applyBorder="1" applyAlignment="1">
      <alignment vertical="center" wrapText="1"/>
      <protection/>
    </xf>
    <xf numFmtId="0" fontId="65" fillId="0" borderId="14" xfId="71" applyFont="1" applyBorder="1" applyAlignment="1">
      <alignment horizontal="distributed" vertical="center" shrinkToFit="1"/>
      <protection/>
    </xf>
    <xf numFmtId="0" fontId="65" fillId="0" borderId="0" xfId="71" applyFont="1" applyBorder="1" applyAlignment="1">
      <alignment vertical="center" shrinkToFit="1"/>
      <protection/>
    </xf>
    <xf numFmtId="0" fontId="69" fillId="0" borderId="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right" vertical="center"/>
    </xf>
    <xf numFmtId="0" fontId="4" fillId="33" borderId="0" xfId="0" applyFont="1" applyFill="1" applyAlignment="1">
      <alignment vertical="center"/>
    </xf>
    <xf numFmtId="56" fontId="4" fillId="0" borderId="0" xfId="0" applyNumberFormat="1" applyFont="1" applyFill="1" applyAlignment="1">
      <alignment vertical="center"/>
    </xf>
    <xf numFmtId="0" fontId="4" fillId="33" borderId="0" xfId="0" applyFont="1" applyFill="1" applyBorder="1" applyAlignment="1">
      <alignment vertical="center"/>
    </xf>
    <xf numFmtId="0" fontId="4" fillId="33" borderId="10" xfId="0" applyFont="1" applyFill="1" applyBorder="1" applyAlignment="1">
      <alignment vertical="center"/>
    </xf>
    <xf numFmtId="0" fontId="4" fillId="0" borderId="0" xfId="0" applyFont="1" applyAlignment="1">
      <alignment vertical="center"/>
    </xf>
    <xf numFmtId="38" fontId="4" fillId="0" borderId="0" xfId="56" applyFont="1" applyAlignment="1">
      <alignment vertical="center"/>
    </xf>
    <xf numFmtId="38" fontId="4" fillId="0" borderId="0" xfId="56" applyFont="1" applyFill="1" applyBorder="1" applyAlignment="1">
      <alignment horizontal="right" vertical="center"/>
    </xf>
    <xf numFmtId="0" fontId="4" fillId="0" borderId="0" xfId="69" applyFont="1" applyFill="1" applyBorder="1" applyAlignment="1">
      <alignment horizontal="right" vertical="center"/>
      <protection/>
    </xf>
    <xf numFmtId="0" fontId="4" fillId="0" borderId="0" xfId="69" applyFont="1" applyFill="1" applyBorder="1" applyAlignment="1">
      <alignment vertical="center" shrinkToFit="1"/>
      <protection/>
    </xf>
    <xf numFmtId="0" fontId="65" fillId="0" borderId="0" xfId="71" applyFont="1" applyFill="1" applyBorder="1" applyAlignment="1">
      <alignment vertical="center" shrinkToFit="1"/>
      <protection/>
    </xf>
    <xf numFmtId="0" fontId="65" fillId="0" borderId="0" xfId="71" applyFont="1" applyFill="1" applyBorder="1" applyAlignment="1">
      <alignment horizontal="right" vertical="center"/>
      <protection/>
    </xf>
    <xf numFmtId="0" fontId="11" fillId="33" borderId="0" xfId="71" applyFont="1" applyFill="1" applyBorder="1" applyAlignment="1">
      <alignment vertical="center"/>
      <protection/>
    </xf>
    <xf numFmtId="0" fontId="11" fillId="33" borderId="10" xfId="71" applyFont="1" applyFill="1" applyBorder="1" applyAlignment="1">
      <alignment vertical="center"/>
      <protection/>
    </xf>
    <xf numFmtId="0" fontId="4" fillId="0" borderId="0" xfId="69" applyFont="1" applyFill="1" applyAlignment="1">
      <alignment/>
      <protection/>
    </xf>
    <xf numFmtId="0" fontId="4" fillId="0" borderId="0" xfId="69" applyFont="1" applyFill="1" applyBorder="1" applyAlignment="1">
      <alignment horizontal="center" vertical="center"/>
      <protection/>
    </xf>
    <xf numFmtId="177" fontId="4" fillId="0" borderId="0" xfId="69" applyNumberFormat="1" applyFont="1" applyFill="1" applyBorder="1" applyAlignment="1">
      <alignment horizontal="right" vertical="center"/>
      <protection/>
    </xf>
    <xf numFmtId="0" fontId="12" fillId="33" borderId="0" xfId="0" applyFont="1" applyFill="1" applyAlignment="1">
      <alignment vertical="center"/>
    </xf>
    <xf numFmtId="0" fontId="70" fillId="0" borderId="0" xfId="0" applyFont="1" applyFill="1" applyAlignment="1">
      <alignment vertical="center"/>
    </xf>
    <xf numFmtId="0" fontId="71" fillId="0" borderId="0" xfId="0" applyFont="1" applyFill="1" applyAlignment="1">
      <alignment vertical="center"/>
    </xf>
    <xf numFmtId="0" fontId="70" fillId="33" borderId="0" xfId="0" applyFont="1" applyFill="1" applyAlignment="1">
      <alignment vertical="center"/>
    </xf>
    <xf numFmtId="0" fontId="71" fillId="33" borderId="0" xfId="0" applyFont="1" applyFill="1" applyAlignment="1">
      <alignment vertical="center"/>
    </xf>
    <xf numFmtId="176" fontId="71" fillId="33" borderId="0" xfId="0" applyNumberFormat="1" applyFont="1" applyFill="1" applyAlignment="1">
      <alignment horizontal="right" vertical="center"/>
    </xf>
    <xf numFmtId="0" fontId="70" fillId="0" borderId="0" xfId="0" applyFont="1" applyFill="1" applyAlignment="1">
      <alignment vertical="center"/>
    </xf>
    <xf numFmtId="0" fontId="71" fillId="0" borderId="0" xfId="0" applyFont="1" applyFill="1" applyAlignment="1">
      <alignment vertical="center"/>
    </xf>
    <xf numFmtId="0" fontId="72" fillId="0" borderId="0" xfId="71" applyFont="1">
      <alignment vertical="center"/>
      <protection/>
    </xf>
    <xf numFmtId="0" fontId="73" fillId="0" borderId="0" xfId="71" applyFont="1">
      <alignment vertical="center"/>
      <protection/>
    </xf>
    <xf numFmtId="0" fontId="70" fillId="33" borderId="0" xfId="68" applyFont="1" applyFill="1">
      <alignment vertical="center"/>
      <protection/>
    </xf>
    <xf numFmtId="0" fontId="71" fillId="33" borderId="0" xfId="68" applyFont="1" applyFill="1">
      <alignment vertical="center"/>
      <protection/>
    </xf>
    <xf numFmtId="176" fontId="71" fillId="33" borderId="0" xfId="68" applyNumberFormat="1" applyFont="1" applyFill="1" applyAlignment="1">
      <alignment horizontal="right" vertical="center"/>
      <protection/>
    </xf>
    <xf numFmtId="0" fontId="71" fillId="0" borderId="0" xfId="68" applyFont="1" applyFill="1">
      <alignment vertical="center"/>
      <protection/>
    </xf>
    <xf numFmtId="0" fontId="70" fillId="33" borderId="0" xfId="69" applyFont="1" applyFill="1">
      <alignment vertical="center"/>
      <protection/>
    </xf>
    <xf numFmtId="0" fontId="71" fillId="33" borderId="0" xfId="69" applyFont="1" applyFill="1">
      <alignment vertical="center"/>
      <protection/>
    </xf>
    <xf numFmtId="176" fontId="71" fillId="33" borderId="0" xfId="69" applyNumberFormat="1" applyFont="1" applyFill="1" applyAlignment="1">
      <alignment horizontal="right" vertical="center"/>
      <protection/>
    </xf>
    <xf numFmtId="0" fontId="71" fillId="0" borderId="0" xfId="69" applyFont="1" applyFill="1">
      <alignment vertical="center"/>
      <protection/>
    </xf>
    <xf numFmtId="0" fontId="72" fillId="0" borderId="0" xfId="71" applyFont="1" applyBorder="1" applyAlignment="1">
      <alignment vertical="center"/>
      <protection/>
    </xf>
    <xf numFmtId="0" fontId="73" fillId="0" borderId="0" xfId="71" applyFont="1" applyBorder="1">
      <alignment vertical="center"/>
      <protection/>
    </xf>
    <xf numFmtId="0" fontId="70" fillId="33" borderId="0" xfId="71" applyFont="1" applyFill="1">
      <alignment vertical="center"/>
      <protection/>
    </xf>
    <xf numFmtId="0" fontId="71" fillId="33" borderId="0" xfId="71" applyFont="1" applyFill="1">
      <alignment vertical="center"/>
      <protection/>
    </xf>
    <xf numFmtId="176" fontId="71" fillId="33" borderId="0" xfId="71" applyNumberFormat="1" applyFont="1" applyFill="1" applyAlignment="1">
      <alignment horizontal="right" vertical="center"/>
      <protection/>
    </xf>
    <xf numFmtId="0" fontId="72" fillId="0" borderId="0" xfId="70" applyFont="1" applyBorder="1">
      <alignment vertical="center"/>
      <protection/>
    </xf>
    <xf numFmtId="0" fontId="70" fillId="0" borderId="0" xfId="69" applyFont="1" applyFill="1" applyAlignment="1">
      <alignment vertical="center"/>
      <protection/>
    </xf>
    <xf numFmtId="0" fontId="71" fillId="0" borderId="0" xfId="69" applyFont="1" applyFill="1" applyBorder="1" applyAlignment="1">
      <alignment vertical="center"/>
      <protection/>
    </xf>
    <xf numFmtId="0" fontId="73" fillId="0" borderId="0" xfId="71" applyFont="1" applyFill="1" applyAlignment="1">
      <alignment vertical="center"/>
      <protection/>
    </xf>
    <xf numFmtId="0" fontId="68" fillId="0" borderId="0" xfId="71" applyFont="1" applyBorder="1" applyAlignment="1">
      <alignment vertical="center"/>
      <protection/>
    </xf>
    <xf numFmtId="0" fontId="65" fillId="0" borderId="0" xfId="71" applyFont="1" applyAlignment="1">
      <alignment vertical="center"/>
      <protection/>
    </xf>
    <xf numFmtId="0" fontId="15" fillId="0" borderId="27" xfId="69" applyFont="1" applyBorder="1" applyAlignment="1">
      <alignment vertical="center"/>
      <protection/>
    </xf>
    <xf numFmtId="0" fontId="3" fillId="0" borderId="27" xfId="44" applyBorder="1" applyAlignment="1" applyProtection="1">
      <alignment horizontal="center" vertical="center"/>
      <protection/>
    </xf>
    <xf numFmtId="0" fontId="16" fillId="0" borderId="27" xfId="69" applyFont="1" applyBorder="1" applyAlignment="1">
      <alignment horizontal="center" vertical="center"/>
      <protection/>
    </xf>
    <xf numFmtId="38" fontId="4" fillId="0" borderId="0" xfId="51" applyFont="1" applyFill="1" applyBorder="1" applyAlignment="1">
      <alignment horizontal="right" vertical="center"/>
    </xf>
    <xf numFmtId="0" fontId="65" fillId="35" borderId="0" xfId="71" applyFont="1" applyFill="1" applyBorder="1">
      <alignment vertical="center"/>
      <protection/>
    </xf>
    <xf numFmtId="0" fontId="65" fillId="35" borderId="0" xfId="71" applyFont="1" applyFill="1" applyBorder="1" applyAlignment="1">
      <alignment horizontal="center" vertical="center"/>
      <protection/>
    </xf>
    <xf numFmtId="192" fontId="65" fillId="35" borderId="11" xfId="71" applyNumberFormat="1" applyFont="1" applyFill="1" applyBorder="1" applyAlignment="1">
      <alignment vertical="center"/>
      <protection/>
    </xf>
    <xf numFmtId="0" fontId="65" fillId="0" borderId="0" xfId="69" applyFont="1" applyFill="1" applyBorder="1">
      <alignment vertical="center"/>
      <protection/>
    </xf>
    <xf numFmtId="0" fontId="65" fillId="0" borderId="0" xfId="69" applyFont="1" applyFill="1">
      <alignment vertical="center"/>
      <protection/>
    </xf>
    <xf numFmtId="0" fontId="65" fillId="33" borderId="0" xfId="71" applyFont="1" applyFill="1" applyBorder="1" applyAlignment="1">
      <alignment horizontal="center" vertical="center"/>
      <protection/>
    </xf>
    <xf numFmtId="192" fontId="65" fillId="0" borderId="11" xfId="71" applyNumberFormat="1" applyFont="1" applyFill="1" applyBorder="1" applyAlignment="1">
      <alignment vertical="center"/>
      <protection/>
    </xf>
    <xf numFmtId="192" fontId="65" fillId="0" borderId="14" xfId="71" applyNumberFormat="1" applyFont="1" applyFill="1" applyBorder="1" applyAlignment="1">
      <alignment vertical="center"/>
      <protection/>
    </xf>
    <xf numFmtId="0" fontId="65" fillId="35" borderId="10" xfId="71" applyFont="1" applyFill="1" applyBorder="1">
      <alignment vertical="center"/>
      <protection/>
    </xf>
    <xf numFmtId="0" fontId="65" fillId="35" borderId="10" xfId="71" applyFont="1" applyFill="1" applyBorder="1" applyAlignment="1">
      <alignment horizontal="center" vertical="center"/>
      <protection/>
    </xf>
    <xf numFmtId="38" fontId="65" fillId="35" borderId="10" xfId="56" applyFont="1" applyFill="1" applyBorder="1" applyAlignment="1">
      <alignment vertical="center"/>
    </xf>
    <xf numFmtId="192" fontId="65" fillId="35" borderId="0" xfId="71" applyNumberFormat="1" applyFont="1" applyFill="1" applyBorder="1" applyAlignment="1">
      <alignment vertical="center"/>
      <protection/>
    </xf>
    <xf numFmtId="192" fontId="65" fillId="35" borderId="10" xfId="71" applyNumberFormat="1" applyFont="1" applyFill="1" applyBorder="1" applyAlignment="1">
      <alignment vertical="center"/>
      <protection/>
    </xf>
    <xf numFmtId="176" fontId="4" fillId="33" borderId="12" xfId="71" applyNumberFormat="1" applyFont="1" applyFill="1" applyBorder="1" applyAlignment="1">
      <alignment horizontal="left" vertical="center"/>
      <protection/>
    </xf>
    <xf numFmtId="0" fontId="65" fillId="35" borderId="0" xfId="69" applyFont="1" applyFill="1" applyBorder="1">
      <alignment vertical="center"/>
      <protection/>
    </xf>
    <xf numFmtId="0" fontId="65" fillId="35" borderId="0" xfId="69" applyFont="1" applyFill="1" applyBorder="1" applyAlignment="1">
      <alignment horizontal="center" vertical="center"/>
      <protection/>
    </xf>
    <xf numFmtId="192" fontId="65" fillId="35" borderId="0" xfId="69" applyNumberFormat="1" applyFont="1" applyFill="1" applyBorder="1" applyAlignment="1">
      <alignment vertical="center"/>
      <protection/>
    </xf>
    <xf numFmtId="0" fontId="65" fillId="35" borderId="10" xfId="69" applyFont="1" applyFill="1" applyBorder="1">
      <alignment vertical="center"/>
      <protection/>
    </xf>
    <xf numFmtId="0" fontId="65" fillId="35" borderId="10" xfId="69" applyFont="1" applyFill="1" applyBorder="1" applyAlignment="1">
      <alignment horizontal="center" vertical="center"/>
      <protection/>
    </xf>
    <xf numFmtId="192" fontId="65" fillId="35" borderId="10" xfId="69" applyNumberFormat="1" applyFont="1" applyFill="1" applyBorder="1" applyAlignment="1">
      <alignment vertical="center"/>
      <protection/>
    </xf>
    <xf numFmtId="192" fontId="65" fillId="35" borderId="11" xfId="69" applyNumberFormat="1" applyFont="1" applyFill="1" applyBorder="1" applyAlignment="1">
      <alignment vertical="center"/>
      <protection/>
    </xf>
    <xf numFmtId="192" fontId="65" fillId="35" borderId="14" xfId="69" applyNumberFormat="1" applyFont="1" applyFill="1" applyBorder="1" applyAlignment="1">
      <alignment vertical="center"/>
      <protection/>
    </xf>
    <xf numFmtId="0" fontId="68" fillId="35" borderId="0" xfId="71" applyFont="1" applyFill="1" applyAlignment="1">
      <alignment vertical="center"/>
      <protection/>
    </xf>
    <xf numFmtId="176" fontId="65" fillId="35" borderId="0" xfId="69" applyNumberFormat="1" applyFont="1" applyFill="1" applyAlignment="1">
      <alignment horizontal="right" vertical="center"/>
      <protection/>
    </xf>
    <xf numFmtId="0" fontId="65" fillId="35" borderId="0" xfId="69" applyFont="1" applyFill="1">
      <alignment vertical="center"/>
      <protection/>
    </xf>
    <xf numFmtId="0" fontId="65" fillId="35" borderId="0" xfId="71" applyFont="1" applyFill="1" applyAlignment="1">
      <alignment vertical="center"/>
      <protection/>
    </xf>
    <xf numFmtId="0" fontId="74" fillId="35" borderId="0" xfId="71" applyFont="1" applyFill="1" applyAlignment="1">
      <alignment vertical="center"/>
      <protection/>
    </xf>
    <xf numFmtId="0" fontId="65" fillId="0" borderId="0" xfId="0" applyFont="1" applyFill="1" applyBorder="1" applyAlignment="1">
      <alignment vertical="center"/>
    </xf>
    <xf numFmtId="0" fontId="65" fillId="0" borderId="0" xfId="0" applyFont="1" applyFill="1" applyAlignment="1">
      <alignment vertical="center"/>
    </xf>
    <xf numFmtId="192" fontId="4" fillId="0" borderId="0" xfId="0" applyNumberFormat="1" applyFont="1" applyFill="1" applyBorder="1" applyAlignment="1">
      <alignment vertical="center"/>
    </xf>
    <xf numFmtId="0" fontId="65" fillId="35" borderId="0" xfId="0" applyFont="1" applyFill="1" applyBorder="1" applyAlignment="1">
      <alignment vertical="center"/>
    </xf>
    <xf numFmtId="0" fontId="65" fillId="35" borderId="0" xfId="0" applyFont="1" applyFill="1" applyBorder="1" applyAlignment="1">
      <alignment horizontal="center" vertical="center"/>
    </xf>
    <xf numFmtId="192" fontId="65" fillId="35" borderId="0" xfId="0" applyNumberFormat="1" applyFont="1" applyFill="1" applyBorder="1" applyAlignment="1">
      <alignment vertical="center"/>
    </xf>
    <xf numFmtId="0" fontId="65" fillId="0" borderId="0" xfId="0" applyFont="1" applyAlignment="1">
      <alignment vertical="center"/>
    </xf>
    <xf numFmtId="0" fontId="65" fillId="35" borderId="10" xfId="0" applyFont="1" applyFill="1" applyBorder="1" applyAlignment="1">
      <alignment vertical="center"/>
    </xf>
    <xf numFmtId="0" fontId="65" fillId="35" borderId="10" xfId="0" applyFont="1" applyFill="1" applyBorder="1" applyAlignment="1">
      <alignment horizontal="center" vertical="center"/>
    </xf>
    <xf numFmtId="192" fontId="65" fillId="35" borderId="10" xfId="0" applyNumberFormat="1" applyFont="1" applyFill="1" applyBorder="1" applyAlignment="1">
      <alignment vertical="center"/>
    </xf>
    <xf numFmtId="192" fontId="4" fillId="0" borderId="10" xfId="0" applyNumberFormat="1" applyFont="1" applyFill="1" applyBorder="1" applyAlignment="1">
      <alignment vertical="center"/>
    </xf>
    <xf numFmtId="183" fontId="4" fillId="0" borderId="0" xfId="68" applyNumberFormat="1" applyFont="1" applyFill="1">
      <alignment vertical="center"/>
      <protection/>
    </xf>
    <xf numFmtId="0" fontId="4" fillId="0" borderId="0" xfId="68" applyFont="1" applyFill="1" applyBorder="1" applyAlignment="1">
      <alignment horizontal="right" vertical="center"/>
      <protection/>
    </xf>
    <xf numFmtId="38" fontId="4" fillId="0" borderId="0" xfId="51" applyFont="1" applyFill="1" applyAlignment="1">
      <alignment horizontal="right" vertical="center"/>
    </xf>
    <xf numFmtId="38" fontId="4" fillId="0" borderId="0" xfId="51" applyFont="1" applyFill="1" applyAlignment="1">
      <alignment vertical="center"/>
    </xf>
    <xf numFmtId="176" fontId="4" fillId="33" borderId="10" xfId="68" applyNumberFormat="1" applyFont="1" applyFill="1" applyBorder="1" applyAlignment="1">
      <alignment horizontal="right" vertical="center"/>
      <protection/>
    </xf>
    <xf numFmtId="0" fontId="4" fillId="0" borderId="10" xfId="68" applyFont="1" applyFill="1" applyBorder="1">
      <alignment vertical="center"/>
      <protection/>
    </xf>
    <xf numFmtId="183" fontId="4" fillId="0" borderId="10" xfId="68" applyNumberFormat="1" applyFont="1" applyFill="1" applyBorder="1">
      <alignment vertical="center"/>
      <protection/>
    </xf>
    <xf numFmtId="0" fontId="69" fillId="0" borderId="0" xfId="68" applyFont="1" applyFill="1">
      <alignment vertical="center"/>
      <protection/>
    </xf>
    <xf numFmtId="38" fontId="4" fillId="0" borderId="21" xfId="56" applyFont="1" applyFill="1" applyBorder="1" applyAlignment="1">
      <alignment vertical="center"/>
    </xf>
    <xf numFmtId="38" fontId="4" fillId="0" borderId="10" xfId="56" applyFont="1" applyFill="1" applyBorder="1" applyAlignment="1">
      <alignment horizontal="right" vertical="center"/>
    </xf>
    <xf numFmtId="38" fontId="4" fillId="0" borderId="0" xfId="53" applyFont="1" applyFill="1" applyBorder="1" applyAlignment="1">
      <alignment vertical="center"/>
    </xf>
    <xf numFmtId="0" fontId="4" fillId="0" borderId="17" xfId="69" applyFont="1" applyFill="1" applyBorder="1" applyAlignment="1">
      <alignment horizontal="center" vertical="center" wrapText="1"/>
      <protection/>
    </xf>
    <xf numFmtId="0" fontId="4" fillId="0" borderId="16" xfId="69" applyFont="1" applyFill="1" applyBorder="1" applyAlignment="1">
      <alignment horizontal="center" vertical="center" wrapText="1"/>
      <protection/>
    </xf>
    <xf numFmtId="38" fontId="65" fillId="35" borderId="0" xfId="53" applyFont="1" applyFill="1" applyBorder="1" applyAlignment="1">
      <alignment horizontal="right" vertical="center"/>
    </xf>
    <xf numFmtId="38" fontId="65" fillId="0" borderId="0" xfId="53" applyFont="1" applyFill="1" applyBorder="1" applyAlignment="1">
      <alignment horizontal="right" vertical="center"/>
    </xf>
    <xf numFmtId="38" fontId="65" fillId="35" borderId="10" xfId="53" applyFont="1" applyFill="1" applyBorder="1" applyAlignment="1">
      <alignment horizontal="right" vertical="center"/>
    </xf>
    <xf numFmtId="38" fontId="65" fillId="0" borderId="10" xfId="53" applyFont="1" applyFill="1" applyBorder="1" applyAlignment="1">
      <alignment horizontal="right" vertical="center"/>
    </xf>
    <xf numFmtId="0" fontId="6" fillId="0" borderId="17" xfId="69" applyFont="1" applyFill="1" applyBorder="1" applyAlignment="1">
      <alignment horizontal="center" vertical="center"/>
      <protection/>
    </xf>
    <xf numFmtId="0" fontId="4" fillId="0" borderId="16" xfId="69" applyFont="1" applyFill="1" applyBorder="1" applyAlignment="1">
      <alignment horizontal="center" vertical="center"/>
      <protection/>
    </xf>
    <xf numFmtId="0" fontId="4" fillId="0" borderId="17" xfId="69" applyFont="1" applyFill="1" applyBorder="1" applyAlignment="1">
      <alignment horizontal="center" vertical="center"/>
      <protection/>
    </xf>
    <xf numFmtId="0" fontId="8" fillId="0" borderId="17" xfId="69" applyFont="1" applyFill="1" applyBorder="1" applyAlignment="1">
      <alignment horizontal="center" vertical="center"/>
      <protection/>
    </xf>
    <xf numFmtId="38" fontId="4" fillId="0" borderId="21" xfId="53" applyFont="1" applyFill="1" applyBorder="1" applyAlignment="1">
      <alignment horizontal="right" vertical="center"/>
    </xf>
    <xf numFmtId="38" fontId="4" fillId="0" borderId="0" xfId="53" applyFont="1" applyFill="1" applyBorder="1" applyAlignment="1">
      <alignment horizontal="right" vertical="center"/>
    </xf>
    <xf numFmtId="0" fontId="65" fillId="0" borderId="0" xfId="71" applyFont="1" applyFill="1" applyBorder="1" applyAlignment="1">
      <alignment vertical="center"/>
      <protection/>
    </xf>
    <xf numFmtId="38" fontId="65" fillId="35" borderId="20" xfId="53" applyFont="1" applyFill="1" applyBorder="1" applyAlignment="1">
      <alignment horizontal="right" vertical="center"/>
    </xf>
    <xf numFmtId="38" fontId="65" fillId="35" borderId="21" xfId="53" applyFont="1" applyFill="1" applyBorder="1" applyAlignment="1">
      <alignment horizontal="right" vertical="center"/>
    </xf>
    <xf numFmtId="0" fontId="4" fillId="0" borderId="21" xfId="69" applyFont="1" applyFill="1" applyBorder="1" applyAlignment="1">
      <alignment horizontal="center"/>
      <protection/>
    </xf>
    <xf numFmtId="0" fontId="4" fillId="0" borderId="21" xfId="69" applyFont="1" applyFill="1" applyBorder="1" applyAlignment="1">
      <alignment horizontal="center" vertical="center"/>
      <protection/>
    </xf>
    <xf numFmtId="0" fontId="65" fillId="35" borderId="21" xfId="69" applyFont="1" applyFill="1" applyBorder="1" applyAlignment="1">
      <alignment horizontal="center" vertical="center"/>
      <protection/>
    </xf>
    <xf numFmtId="0" fontId="65" fillId="0" borderId="20" xfId="69" applyFont="1" applyFill="1" applyBorder="1" applyAlignment="1">
      <alignment horizontal="center" vertical="center"/>
      <protection/>
    </xf>
    <xf numFmtId="194" fontId="4" fillId="0" borderId="0" xfId="54" applyNumberFormat="1" applyFont="1" applyFill="1" applyBorder="1" applyAlignment="1">
      <alignment horizontal="right" vertical="center"/>
    </xf>
    <xf numFmtId="38" fontId="4" fillId="0" borderId="10" xfId="51" applyFont="1" applyFill="1" applyBorder="1" applyAlignment="1">
      <alignment vertical="center"/>
    </xf>
    <xf numFmtId="0" fontId="4" fillId="0" borderId="17" xfId="69" applyFont="1" applyFill="1" applyBorder="1" applyAlignment="1">
      <alignment vertical="center"/>
      <protection/>
    </xf>
    <xf numFmtId="38" fontId="4" fillId="0" borderId="0" xfId="56" applyFont="1" applyFill="1" applyBorder="1" applyAlignment="1">
      <alignment vertical="center"/>
    </xf>
    <xf numFmtId="38" fontId="65" fillId="35" borderId="21" xfId="56" applyFont="1" applyFill="1" applyBorder="1" applyAlignment="1">
      <alignment vertical="center"/>
    </xf>
    <xf numFmtId="38" fontId="65" fillId="35" borderId="0" xfId="56" applyFont="1" applyFill="1" applyBorder="1" applyAlignment="1">
      <alignment vertical="center"/>
    </xf>
    <xf numFmtId="38" fontId="65" fillId="0" borderId="0" xfId="56" applyFont="1" applyFill="1" applyBorder="1" applyAlignment="1">
      <alignment vertical="center"/>
    </xf>
    <xf numFmtId="38" fontId="65" fillId="35" borderId="20" xfId="56" applyFont="1" applyFill="1" applyBorder="1" applyAlignment="1">
      <alignment vertical="center"/>
    </xf>
    <xf numFmtId="38" fontId="65" fillId="35" borderId="10" xfId="56" applyFont="1" applyFill="1" applyBorder="1" applyAlignment="1">
      <alignment vertical="center"/>
    </xf>
    <xf numFmtId="38" fontId="65" fillId="0" borderId="10" xfId="56" applyFont="1" applyFill="1" applyBorder="1" applyAlignment="1">
      <alignment vertical="center"/>
    </xf>
    <xf numFmtId="38" fontId="65" fillId="0" borderId="21" xfId="56" applyFont="1" applyFill="1" applyBorder="1" applyAlignment="1">
      <alignment vertical="center"/>
    </xf>
    <xf numFmtId="38" fontId="65" fillId="0" borderId="20" xfId="56" applyFont="1" applyFill="1" applyBorder="1" applyAlignment="1">
      <alignment vertical="center"/>
    </xf>
    <xf numFmtId="0" fontId="4" fillId="0" borderId="0" xfId="69" applyFont="1" applyFill="1" applyAlignment="1">
      <alignment horizontal="center" vertical="center"/>
      <protection/>
    </xf>
    <xf numFmtId="0" fontId="4" fillId="33" borderId="0" xfId="71" applyFont="1" applyFill="1" applyBorder="1" applyAlignment="1">
      <alignment horizontal="right" vertical="center"/>
      <protection/>
    </xf>
    <xf numFmtId="0" fontId="4" fillId="0" borderId="12" xfId="69" applyFont="1" applyFill="1" applyBorder="1" applyAlignment="1">
      <alignment horizontal="right" vertical="center"/>
      <protection/>
    </xf>
    <xf numFmtId="194" fontId="4" fillId="0" borderId="12" xfId="54" applyNumberFormat="1" applyFont="1" applyFill="1" applyBorder="1" applyAlignment="1">
      <alignment horizontal="right" vertical="center"/>
    </xf>
    <xf numFmtId="38" fontId="4" fillId="0" borderId="21" xfId="53" applyFont="1" applyFill="1" applyBorder="1" applyAlignment="1">
      <alignment vertical="center"/>
    </xf>
    <xf numFmtId="38" fontId="65" fillId="35" borderId="21" xfId="53" applyFont="1" applyFill="1" applyBorder="1" applyAlignment="1">
      <alignment vertical="center"/>
    </xf>
    <xf numFmtId="38" fontId="65" fillId="35" borderId="0" xfId="53" applyFont="1" applyFill="1" applyBorder="1" applyAlignment="1">
      <alignment vertical="center"/>
    </xf>
    <xf numFmtId="38" fontId="65" fillId="0" borderId="0" xfId="53" applyFont="1" applyFill="1" applyBorder="1" applyAlignment="1">
      <alignment vertical="center"/>
    </xf>
    <xf numFmtId="38" fontId="65" fillId="35" borderId="20" xfId="53" applyFont="1" applyFill="1" applyBorder="1" applyAlignment="1">
      <alignment vertical="center"/>
    </xf>
    <xf numFmtId="38" fontId="65" fillId="35" borderId="10" xfId="53" applyFont="1" applyFill="1" applyBorder="1" applyAlignment="1">
      <alignment vertical="center"/>
    </xf>
    <xf numFmtId="38" fontId="65" fillId="0" borderId="10" xfId="53" applyFont="1" applyFill="1" applyBorder="1" applyAlignment="1">
      <alignment vertical="center"/>
    </xf>
    <xf numFmtId="38" fontId="4" fillId="0" borderId="0" xfId="56" applyFont="1" applyFill="1" applyBorder="1" applyAlignment="1">
      <alignment/>
    </xf>
    <xf numFmtId="196" fontId="4" fillId="0" borderId="0" xfId="56" applyNumberFormat="1" applyFont="1" applyFill="1" applyBorder="1" applyAlignment="1">
      <alignment/>
    </xf>
    <xf numFmtId="196" fontId="4" fillId="0" borderId="0" xfId="56" applyNumberFormat="1" applyFont="1" applyFill="1" applyBorder="1" applyAlignment="1">
      <alignment vertical="center"/>
    </xf>
    <xf numFmtId="196" fontId="65" fillId="0" borderId="0" xfId="56" applyNumberFormat="1" applyFont="1" applyFill="1" applyBorder="1" applyAlignment="1">
      <alignment vertical="center"/>
    </xf>
    <xf numFmtId="196" fontId="65" fillId="0" borderId="10" xfId="56" applyNumberFormat="1" applyFont="1" applyFill="1" applyBorder="1" applyAlignment="1">
      <alignment vertical="center"/>
    </xf>
    <xf numFmtId="0" fontId="71" fillId="0" borderId="0" xfId="69" applyFont="1" applyFill="1" applyAlignment="1">
      <alignment horizontal="center" vertical="center"/>
      <protection/>
    </xf>
    <xf numFmtId="38" fontId="4" fillId="0" borderId="0" xfId="54" applyFont="1" applyFill="1" applyBorder="1" applyAlignment="1">
      <alignment vertical="center"/>
    </xf>
    <xf numFmtId="38" fontId="65" fillId="0" borderId="0" xfId="54" applyFont="1" applyFill="1" applyBorder="1" applyAlignment="1">
      <alignment vertical="center"/>
    </xf>
    <xf numFmtId="38" fontId="65" fillId="0" borderId="10" xfId="54" applyFont="1" applyFill="1" applyBorder="1" applyAlignment="1">
      <alignment vertical="center"/>
    </xf>
    <xf numFmtId="0" fontId="65" fillId="0" borderId="0" xfId="0" applyFont="1" applyFill="1" applyBorder="1" applyAlignment="1">
      <alignment horizontal="right"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38" fontId="4" fillId="0" borderId="12" xfId="56" applyFont="1" applyFill="1" applyBorder="1" applyAlignment="1">
      <alignment horizontal="right" vertical="center"/>
    </xf>
    <xf numFmtId="38" fontId="4" fillId="0" borderId="21" xfId="56" applyFont="1" applyBorder="1" applyAlignment="1">
      <alignment horizontal="right" vertical="center"/>
    </xf>
    <xf numFmtId="196" fontId="4" fillId="0" borderId="0" xfId="56" applyNumberFormat="1" applyFont="1" applyBorder="1" applyAlignment="1">
      <alignment vertical="center"/>
    </xf>
    <xf numFmtId="196" fontId="4" fillId="0" borderId="0" xfId="56" applyNumberFormat="1" applyFont="1" applyBorder="1" applyAlignment="1">
      <alignment horizontal="right" vertical="center"/>
    </xf>
    <xf numFmtId="38" fontId="65" fillId="35" borderId="21" xfId="56" applyFont="1" applyFill="1" applyBorder="1" applyAlignment="1">
      <alignment horizontal="right" vertical="center"/>
    </xf>
    <xf numFmtId="38" fontId="65" fillId="0" borderId="0" xfId="56" applyFont="1" applyBorder="1" applyAlignment="1">
      <alignment horizontal="right" vertical="center"/>
    </xf>
    <xf numFmtId="196" fontId="65" fillId="0" borderId="0" xfId="56" applyNumberFormat="1" applyFont="1" applyBorder="1" applyAlignment="1">
      <alignment horizontal="right" vertical="center"/>
    </xf>
    <xf numFmtId="38" fontId="65" fillId="35" borderId="20" xfId="56" applyFont="1" applyFill="1" applyBorder="1" applyAlignment="1">
      <alignment horizontal="right" vertical="center"/>
    </xf>
    <xf numFmtId="38" fontId="65" fillId="0" borderId="10" xfId="56" applyFont="1" applyBorder="1" applyAlignment="1">
      <alignment horizontal="right" vertical="center"/>
    </xf>
    <xf numFmtId="196" fontId="65" fillId="0" borderId="10" xfId="56" applyNumberFormat="1" applyFont="1" applyBorder="1" applyAlignment="1">
      <alignment horizontal="right" vertical="center"/>
    </xf>
    <xf numFmtId="196" fontId="65" fillId="0" borderId="0" xfId="56" applyNumberFormat="1" applyFont="1" applyFill="1" applyBorder="1" applyAlignment="1">
      <alignment horizontal="right" vertical="center"/>
    </xf>
    <xf numFmtId="0" fontId="65" fillId="35" borderId="0" xfId="0" applyFont="1" applyFill="1" applyBorder="1" applyAlignment="1">
      <alignment horizontal="center" vertical="center"/>
    </xf>
    <xf numFmtId="0" fontId="65" fillId="35" borderId="10" xfId="0" applyFont="1" applyFill="1" applyBorder="1" applyAlignment="1">
      <alignment horizontal="center" vertical="center"/>
    </xf>
    <xf numFmtId="0" fontId="4" fillId="0" borderId="21" xfId="0" applyFont="1" applyFill="1" applyBorder="1" applyAlignment="1">
      <alignment horizontal="right" vertical="center"/>
    </xf>
    <xf numFmtId="0" fontId="4" fillId="0" borderId="17" xfId="0" applyFont="1" applyFill="1" applyBorder="1" applyAlignment="1">
      <alignment horizontal="center" vertical="center"/>
    </xf>
    <xf numFmtId="196" fontId="65" fillId="35" borderId="0" xfId="56" applyNumberFormat="1" applyFont="1" applyFill="1" applyBorder="1" applyAlignment="1">
      <alignment horizontal="right" vertical="center"/>
    </xf>
    <xf numFmtId="196" fontId="65" fillId="0" borderId="10" xfId="56" applyNumberFormat="1" applyFont="1" applyFill="1" applyBorder="1" applyAlignment="1">
      <alignment horizontal="right" vertical="center"/>
    </xf>
    <xf numFmtId="196" fontId="65" fillId="35" borderId="20" xfId="56" applyNumberFormat="1" applyFont="1" applyFill="1" applyBorder="1" applyAlignment="1">
      <alignment horizontal="right" vertical="center"/>
    </xf>
    <xf numFmtId="196" fontId="65" fillId="35" borderId="10" xfId="56" applyNumberFormat="1" applyFont="1" applyFill="1" applyBorder="1" applyAlignment="1">
      <alignment horizontal="right" vertical="center"/>
    </xf>
    <xf numFmtId="196" fontId="65" fillId="35" borderId="21" xfId="56" applyNumberFormat="1" applyFont="1" applyFill="1" applyBorder="1" applyAlignment="1">
      <alignment horizontal="right" vertical="center"/>
    </xf>
    <xf numFmtId="0" fontId="8" fillId="0" borderId="17" xfId="0" applyFont="1" applyFill="1" applyBorder="1" applyAlignment="1">
      <alignment horizontal="center" vertical="center"/>
    </xf>
    <xf numFmtId="0" fontId="6" fillId="0" borderId="10" xfId="0" applyFont="1" applyFill="1" applyBorder="1" applyAlignment="1">
      <alignment horizontal="distributed" vertical="center"/>
    </xf>
    <xf numFmtId="38" fontId="4" fillId="0" borderId="11" xfId="51" applyFont="1" applyFill="1" applyBorder="1" applyAlignment="1">
      <alignment horizontal="right" vertical="center"/>
    </xf>
    <xf numFmtId="38" fontId="4" fillId="0" borderId="21" xfId="51" applyFont="1" applyFill="1" applyBorder="1" applyAlignment="1">
      <alignment horizontal="right" vertical="center"/>
    </xf>
    <xf numFmtId="0" fontId="4" fillId="0" borderId="10" xfId="68" applyFont="1" applyFill="1" applyBorder="1" applyAlignment="1">
      <alignment horizontal="right" vertical="center"/>
      <protection/>
    </xf>
    <xf numFmtId="38" fontId="4" fillId="0" borderId="0" xfId="51" applyFont="1" applyFill="1" applyBorder="1" applyAlignment="1">
      <alignment vertical="center"/>
    </xf>
    <xf numFmtId="0" fontId="9" fillId="0" borderId="23" xfId="68" applyFont="1" applyFill="1" applyBorder="1" applyAlignment="1">
      <alignment horizontal="center" vertical="center"/>
      <protection/>
    </xf>
    <xf numFmtId="38" fontId="4" fillId="0" borderId="10" xfId="51" applyFont="1" applyFill="1" applyBorder="1" applyAlignment="1">
      <alignment horizontal="right" vertical="center"/>
    </xf>
    <xf numFmtId="38" fontId="4" fillId="0" borderId="20" xfId="51" applyFont="1" applyFill="1" applyBorder="1" applyAlignment="1">
      <alignment horizontal="right" vertical="center"/>
    </xf>
    <xf numFmtId="0" fontId="4" fillId="0" borderId="20" xfId="0" applyFont="1" applyFill="1" applyBorder="1" applyAlignment="1">
      <alignment horizontal="center" vertical="center"/>
    </xf>
    <xf numFmtId="40" fontId="4" fillId="0" borderId="10" xfId="51" applyNumberFormat="1" applyFont="1" applyFill="1" applyBorder="1" applyAlignment="1">
      <alignment vertical="center"/>
    </xf>
    <xf numFmtId="38" fontId="4" fillId="0" borderId="10" xfId="56" applyFont="1" applyFill="1" applyBorder="1" applyAlignment="1">
      <alignment vertical="center"/>
    </xf>
    <xf numFmtId="196" fontId="4" fillId="0" borderId="10" xfId="56" applyNumberFormat="1" applyFont="1" applyFill="1" applyBorder="1" applyAlignment="1">
      <alignment vertical="center"/>
    </xf>
    <xf numFmtId="0" fontId="4" fillId="33" borderId="12" xfId="0" applyFont="1" applyFill="1" applyBorder="1" applyAlignment="1">
      <alignment vertical="center"/>
    </xf>
    <xf numFmtId="176" fontId="4" fillId="33" borderId="13" xfId="0" applyNumberFormat="1" applyFont="1" applyFill="1" applyBorder="1" applyAlignment="1">
      <alignment horizontal="right" vertical="center"/>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13" xfId="0" applyFont="1" applyFill="1" applyBorder="1" applyAlignment="1">
      <alignment horizontal="right" vertical="center"/>
    </xf>
    <xf numFmtId="196" fontId="65" fillId="35" borderId="28" xfId="56" applyNumberFormat="1" applyFont="1" applyFill="1" applyBorder="1" applyAlignment="1">
      <alignment horizontal="right" vertical="center"/>
    </xf>
    <xf numFmtId="196" fontId="65" fillId="35" borderId="29" xfId="56" applyNumberFormat="1" applyFont="1" applyFill="1" applyBorder="1" applyAlignment="1">
      <alignment horizontal="right" vertical="center"/>
    </xf>
    <xf numFmtId="196" fontId="65" fillId="0" borderId="30" xfId="56" applyNumberFormat="1" applyFont="1" applyFill="1" applyBorder="1" applyAlignment="1">
      <alignment horizontal="right" vertical="center"/>
    </xf>
    <xf numFmtId="38" fontId="4" fillId="0" borderId="0" xfId="56" applyFont="1" applyBorder="1" applyAlignment="1">
      <alignment vertical="center"/>
    </xf>
    <xf numFmtId="0" fontId="4" fillId="0" borderId="23" xfId="0" applyFont="1" applyFill="1" applyBorder="1" applyAlignment="1">
      <alignment vertical="center" shrinkToFit="1"/>
    </xf>
    <xf numFmtId="38" fontId="4" fillId="0" borderId="30" xfId="56" applyFont="1" applyFill="1" applyBorder="1" applyAlignment="1">
      <alignment horizontal="right" vertical="center"/>
    </xf>
    <xf numFmtId="0" fontId="65" fillId="0" borderId="18" xfId="71" applyFont="1" applyBorder="1" applyAlignment="1">
      <alignment horizontal="center" vertical="center"/>
      <protection/>
    </xf>
    <xf numFmtId="0" fontId="4" fillId="0" borderId="23" xfId="68" applyFont="1" applyFill="1" applyBorder="1" applyAlignment="1">
      <alignment horizontal="center" vertical="center" wrapText="1"/>
      <protection/>
    </xf>
    <xf numFmtId="0" fontId="4" fillId="0" borderId="23" xfId="69" applyFont="1" applyFill="1" applyBorder="1" applyAlignment="1">
      <alignment horizontal="center" vertical="center"/>
      <protection/>
    </xf>
    <xf numFmtId="0" fontId="65" fillId="35" borderId="0" xfId="71" applyFont="1" applyFill="1" applyBorder="1" applyAlignment="1">
      <alignment horizontal="center" vertical="center"/>
      <protection/>
    </xf>
    <xf numFmtId="0" fontId="4" fillId="0" borderId="22" xfId="0" applyFont="1" applyFill="1" applyBorder="1" applyAlignment="1">
      <alignment horizontal="right" vertical="center"/>
    </xf>
    <xf numFmtId="38" fontId="4" fillId="0" borderId="20" xfId="56" applyFont="1" applyFill="1" applyBorder="1" applyAlignment="1">
      <alignment vertical="center"/>
    </xf>
    <xf numFmtId="0" fontId="4" fillId="0" borderId="21" xfId="0" applyFont="1" applyFill="1" applyBorder="1" applyAlignment="1">
      <alignment horizontal="center" vertical="center"/>
    </xf>
    <xf numFmtId="0" fontId="65" fillId="36" borderId="0" xfId="71" applyFont="1" applyFill="1">
      <alignment vertical="center"/>
      <protection/>
    </xf>
    <xf numFmtId="0" fontId="65" fillId="0" borderId="10" xfId="71" applyFont="1" applyFill="1" applyBorder="1">
      <alignment vertical="center"/>
      <protection/>
    </xf>
    <xf numFmtId="0" fontId="65" fillId="0" borderId="10" xfId="71" applyFont="1" applyFill="1" applyBorder="1" applyAlignment="1">
      <alignment horizontal="center" vertical="center"/>
      <protection/>
    </xf>
    <xf numFmtId="0" fontId="65" fillId="0" borderId="14" xfId="71" applyFont="1" applyFill="1" applyBorder="1">
      <alignment vertical="center"/>
      <protection/>
    </xf>
    <xf numFmtId="176" fontId="65" fillId="0" borderId="10" xfId="56" applyNumberFormat="1" applyFont="1" applyFill="1" applyBorder="1" applyAlignment="1">
      <alignment horizontal="right" vertical="center"/>
    </xf>
    <xf numFmtId="38" fontId="65" fillId="0" borderId="10" xfId="56" applyFont="1" applyFill="1" applyBorder="1" applyAlignment="1">
      <alignment horizontal="right" vertical="center"/>
    </xf>
    <xf numFmtId="0" fontId="4" fillId="0" borderId="21" xfId="68" applyFont="1" applyFill="1" applyBorder="1" applyAlignment="1">
      <alignment horizontal="right" vertical="center"/>
      <protection/>
    </xf>
    <xf numFmtId="0" fontId="4" fillId="0" borderId="21" xfId="68" applyFont="1" applyFill="1" applyBorder="1">
      <alignment vertical="center"/>
      <protection/>
    </xf>
    <xf numFmtId="0" fontId="4" fillId="0" borderId="20" xfId="68" applyFont="1" applyFill="1" applyBorder="1">
      <alignment vertical="center"/>
      <protection/>
    </xf>
    <xf numFmtId="0" fontId="4" fillId="0" borderId="20" xfId="68" applyFont="1" applyFill="1" applyBorder="1" applyAlignment="1">
      <alignment horizontal="right" vertical="center"/>
      <protection/>
    </xf>
    <xf numFmtId="38" fontId="4" fillId="0" borderId="12" xfId="51" applyFont="1" applyFill="1" applyBorder="1" applyAlignment="1">
      <alignment horizontal="right" vertical="center"/>
    </xf>
    <xf numFmtId="38" fontId="4" fillId="0" borderId="22" xfId="51" applyFont="1" applyFill="1" applyBorder="1" applyAlignment="1">
      <alignment horizontal="right" vertical="center"/>
    </xf>
    <xf numFmtId="192" fontId="65" fillId="35" borderId="14" xfId="71" applyNumberFormat="1" applyFont="1" applyFill="1" applyBorder="1" applyAlignment="1">
      <alignment vertical="center"/>
      <protection/>
    </xf>
    <xf numFmtId="0" fontId="4" fillId="33" borderId="12" xfId="71" applyFont="1" applyFill="1" applyBorder="1" applyAlignment="1">
      <alignment horizontal="right" vertical="center"/>
      <protection/>
    </xf>
    <xf numFmtId="0" fontId="4" fillId="0" borderId="23" xfId="69" applyFont="1" applyFill="1" applyBorder="1" applyAlignment="1">
      <alignment vertical="center"/>
      <protection/>
    </xf>
    <xf numFmtId="38" fontId="65" fillId="35" borderId="20" xfId="56" applyFont="1" applyFill="1" applyBorder="1" applyAlignment="1">
      <alignment vertical="center"/>
    </xf>
    <xf numFmtId="0" fontId="65" fillId="0" borderId="10" xfId="71" applyFont="1" applyBorder="1" applyAlignment="1">
      <alignment horizontal="center" vertical="center" wrapText="1"/>
      <protection/>
    </xf>
    <xf numFmtId="38" fontId="65" fillId="0" borderId="21" xfId="56" applyFont="1" applyBorder="1" applyAlignment="1">
      <alignment horizontal="right" vertical="center"/>
    </xf>
    <xf numFmtId="38" fontId="65" fillId="35" borderId="0" xfId="56" applyNumberFormat="1" applyFont="1" applyFill="1" applyBorder="1" applyAlignment="1">
      <alignment horizontal="right" vertical="center"/>
    </xf>
    <xf numFmtId="0" fontId="65" fillId="33" borderId="0" xfId="71" applyFont="1" applyFill="1" applyBorder="1">
      <alignment vertical="center"/>
      <protection/>
    </xf>
    <xf numFmtId="0" fontId="65" fillId="33" borderId="10" xfId="71" applyFont="1" applyFill="1" applyBorder="1">
      <alignment vertical="center"/>
      <protection/>
    </xf>
    <xf numFmtId="192" fontId="4" fillId="0" borderId="22" xfId="71" applyNumberFormat="1" applyFont="1" applyFill="1" applyBorder="1" applyAlignment="1">
      <alignment horizontal="right" vertical="center"/>
      <protection/>
    </xf>
    <xf numFmtId="192" fontId="4" fillId="0" borderId="21" xfId="71" applyNumberFormat="1" applyFont="1" applyFill="1" applyBorder="1" applyAlignment="1">
      <alignment horizontal="right" vertical="center"/>
      <protection/>
    </xf>
    <xf numFmtId="38" fontId="4" fillId="0" borderId="21" xfId="56" applyFont="1" applyFill="1" applyBorder="1" applyAlignment="1">
      <alignment horizontal="right" vertical="center"/>
    </xf>
    <xf numFmtId="38" fontId="4" fillId="0" borderId="20" xfId="56" applyFont="1" applyFill="1" applyBorder="1" applyAlignment="1">
      <alignment horizontal="right" vertical="center"/>
    </xf>
    <xf numFmtId="38" fontId="4" fillId="0" borderId="22" xfId="51" applyFont="1" applyFill="1" applyBorder="1" applyAlignment="1">
      <alignment vertical="center"/>
    </xf>
    <xf numFmtId="38" fontId="4" fillId="0" borderId="21" xfId="51" applyFont="1" applyFill="1" applyBorder="1" applyAlignment="1">
      <alignment vertical="center"/>
    </xf>
    <xf numFmtId="40" fontId="4" fillId="0" borderId="20" xfId="51" applyNumberFormat="1" applyFont="1" applyFill="1" applyBorder="1" applyAlignment="1">
      <alignment vertical="center"/>
    </xf>
    <xf numFmtId="38" fontId="4" fillId="0" borderId="12" xfId="51" applyFont="1" applyFill="1" applyBorder="1" applyAlignment="1">
      <alignment vertical="center"/>
    </xf>
    <xf numFmtId="0" fontId="4" fillId="0" borderId="0" xfId="0" applyFont="1" applyFill="1" applyBorder="1" applyAlignment="1">
      <alignment vertical="center"/>
    </xf>
    <xf numFmtId="0" fontId="4" fillId="0" borderId="23" xfId="69" applyFont="1" applyFill="1" applyBorder="1" applyAlignment="1">
      <alignment horizontal="center" vertical="center" wrapText="1"/>
      <protection/>
    </xf>
    <xf numFmtId="0" fontId="65" fillId="35" borderId="0" xfId="71" applyFont="1" applyFill="1" applyBorder="1" applyAlignment="1">
      <alignment horizontal="center" vertical="center"/>
      <protection/>
    </xf>
    <xf numFmtId="0" fontId="65" fillId="33" borderId="10" xfId="71" applyFont="1" applyFill="1" applyBorder="1" applyAlignment="1">
      <alignment horizontal="center" vertical="center"/>
      <protection/>
    </xf>
    <xf numFmtId="0" fontId="65" fillId="35" borderId="21" xfId="69" applyFont="1" applyFill="1" applyBorder="1" applyAlignment="1">
      <alignment horizontal="center"/>
      <protection/>
    </xf>
    <xf numFmtId="38" fontId="65" fillId="0" borderId="0" xfId="56" applyFont="1" applyFill="1" applyBorder="1" applyAlignment="1">
      <alignment/>
    </xf>
    <xf numFmtId="196" fontId="65" fillId="0" borderId="0" xfId="56" applyNumberFormat="1" applyFont="1" applyFill="1" applyBorder="1" applyAlignment="1">
      <alignment/>
    </xf>
    <xf numFmtId="38" fontId="65" fillId="0" borderId="0" xfId="56" applyNumberFormat="1" applyFont="1" applyFill="1" applyBorder="1" applyAlignment="1">
      <alignment/>
    </xf>
    <xf numFmtId="0" fontId="10" fillId="0" borderId="31" xfId="0" applyFont="1" applyFill="1" applyBorder="1" applyAlignment="1">
      <alignment horizontal="distributed" vertical="center" indent="1"/>
    </xf>
    <xf numFmtId="0" fontId="10" fillId="0" borderId="32" xfId="0" applyFont="1" applyFill="1" applyBorder="1" applyAlignment="1">
      <alignment horizontal="distributed" vertical="center" indent="1"/>
    </xf>
    <xf numFmtId="0" fontId="10" fillId="0" borderId="33" xfId="0" applyFont="1" applyFill="1" applyBorder="1" applyAlignment="1">
      <alignment horizontal="distributed" vertical="center" indent="1"/>
    </xf>
    <xf numFmtId="0" fontId="10" fillId="0" borderId="34" xfId="0" applyFont="1" applyFill="1" applyBorder="1" applyAlignment="1">
      <alignment horizontal="distributed" vertical="center" inden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179" fontId="9" fillId="0" borderId="31" xfId="0" applyNumberFormat="1" applyFont="1" applyFill="1" applyBorder="1" applyAlignment="1">
      <alignment horizontal="center" vertical="center" wrapText="1"/>
    </xf>
    <xf numFmtId="179" fontId="9" fillId="0" borderId="32"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79" fontId="9" fillId="0" borderId="42" xfId="0" applyNumberFormat="1" applyFont="1" applyFill="1" applyBorder="1" applyAlignment="1">
      <alignment horizontal="center" vertical="center" wrapText="1"/>
    </xf>
    <xf numFmtId="179" fontId="9" fillId="0" borderId="33"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0" fontId="9" fillId="0" borderId="43" xfId="0" applyFont="1" applyFill="1" applyBorder="1" applyAlignment="1">
      <alignment horizontal="center" vertical="center"/>
    </xf>
    <xf numFmtId="0" fontId="9" fillId="0" borderId="32" xfId="0" applyFont="1" applyFill="1" applyBorder="1" applyAlignment="1">
      <alignment horizontal="center" vertical="center"/>
    </xf>
    <xf numFmtId="0" fontId="10" fillId="0" borderId="35" xfId="0" applyFont="1" applyFill="1" applyBorder="1" applyAlignment="1">
      <alignment horizontal="right" vertical="center" shrinkToFit="1"/>
    </xf>
    <xf numFmtId="0" fontId="10" fillId="0" borderId="36" xfId="0" applyFont="1" applyFill="1" applyBorder="1" applyAlignment="1">
      <alignment horizontal="right" vertical="center" shrinkToFit="1"/>
    </xf>
    <xf numFmtId="0" fontId="10" fillId="0" borderId="37" xfId="0" applyFont="1" applyFill="1" applyBorder="1" applyAlignment="1">
      <alignment horizontal="right" vertical="center" shrinkToFit="1"/>
    </xf>
    <xf numFmtId="177" fontId="10" fillId="0" borderId="35" xfId="0" applyNumberFormat="1" applyFont="1" applyFill="1" applyBorder="1" applyAlignment="1">
      <alignment horizontal="right" vertical="center" shrinkToFit="1"/>
    </xf>
    <xf numFmtId="177" fontId="10" fillId="0" borderId="37" xfId="0" applyNumberFormat="1" applyFont="1" applyFill="1" applyBorder="1" applyAlignment="1">
      <alignment horizontal="right" vertical="center" shrinkToFit="1"/>
    </xf>
    <xf numFmtId="0" fontId="9" fillId="0" borderId="44" xfId="0" applyFont="1" applyFill="1" applyBorder="1" applyAlignment="1">
      <alignment horizontal="center" vertical="center"/>
    </xf>
    <xf numFmtId="0" fontId="9" fillId="0" borderId="42" xfId="0" applyFont="1" applyFill="1" applyBorder="1" applyAlignment="1">
      <alignment horizontal="center" vertical="center"/>
    </xf>
    <xf numFmtId="38" fontId="10" fillId="0" borderId="11" xfId="51" applyNumberFormat="1" applyFont="1" applyFill="1" applyBorder="1" applyAlignment="1">
      <alignment vertical="center" shrinkToFit="1"/>
    </xf>
    <xf numFmtId="38" fontId="10" fillId="0" borderId="45" xfId="51" applyNumberFormat="1" applyFont="1" applyFill="1" applyBorder="1" applyAlignment="1">
      <alignment vertical="center" shrinkToFit="1"/>
    </xf>
    <xf numFmtId="38" fontId="10" fillId="0" borderId="21" xfId="51" applyNumberFormat="1" applyFont="1" applyFill="1" applyBorder="1" applyAlignment="1">
      <alignment vertical="center" shrinkToFit="1"/>
    </xf>
    <xf numFmtId="38" fontId="10" fillId="0" borderId="0" xfId="51" applyNumberFormat="1" applyFont="1" applyFill="1" applyBorder="1" applyAlignment="1">
      <alignment vertical="center" shrinkToFit="1"/>
    </xf>
    <xf numFmtId="0" fontId="9" fillId="0" borderId="46" xfId="0" applyFont="1" applyFill="1" applyBorder="1" applyAlignment="1">
      <alignment horizontal="center" vertical="center"/>
    </xf>
    <xf numFmtId="0" fontId="9" fillId="0" borderId="34" xfId="0" applyFont="1" applyFill="1" applyBorder="1" applyAlignment="1">
      <alignment horizontal="center" vertical="center"/>
    </xf>
    <xf numFmtId="38" fontId="10" fillId="0" borderId="47" xfId="51" applyNumberFormat="1" applyFont="1" applyFill="1" applyBorder="1" applyAlignment="1">
      <alignment vertical="center" shrinkToFit="1"/>
    </xf>
    <xf numFmtId="38" fontId="10" fillId="0" borderId="48" xfId="51" applyNumberFormat="1" applyFont="1" applyFill="1" applyBorder="1" applyAlignment="1">
      <alignment vertical="center" shrinkToFit="1"/>
    </xf>
    <xf numFmtId="38" fontId="10" fillId="0" borderId="49" xfId="51" applyNumberFormat="1" applyFont="1" applyFill="1" applyBorder="1" applyAlignment="1">
      <alignment vertical="center" shrinkToFit="1"/>
    </xf>
    <xf numFmtId="38" fontId="10" fillId="0" borderId="33" xfId="51" applyNumberFormat="1" applyFont="1" applyFill="1" applyBorder="1" applyAlignment="1">
      <alignment vertical="center" shrinkToFit="1"/>
    </xf>
    <xf numFmtId="38" fontId="10" fillId="0" borderId="42" xfId="51" applyNumberFormat="1" applyFont="1" applyFill="1" applyBorder="1" applyAlignment="1">
      <alignment vertical="center" shrinkToFit="1"/>
    </xf>
    <xf numFmtId="38" fontId="10" fillId="0" borderId="44" xfId="51" applyNumberFormat="1" applyFont="1" applyFill="1" applyBorder="1" applyAlignment="1">
      <alignment vertical="center" shrinkToFit="1"/>
    </xf>
    <xf numFmtId="0" fontId="4" fillId="0" borderId="33" xfId="0" applyFont="1" applyFill="1" applyBorder="1" applyAlignment="1">
      <alignment vertical="center"/>
    </xf>
    <xf numFmtId="0" fontId="4" fillId="0" borderId="33" xfId="0" applyFont="1" applyFill="1" applyBorder="1" applyAlignment="1">
      <alignment horizontal="right" vertical="center"/>
    </xf>
    <xf numFmtId="38" fontId="10" fillId="0" borderId="34" xfId="51" applyNumberFormat="1" applyFont="1" applyFill="1" applyBorder="1" applyAlignment="1">
      <alignment vertical="center" shrinkToFit="1"/>
    </xf>
    <xf numFmtId="38" fontId="10" fillId="0" borderId="46" xfId="51" applyNumberFormat="1" applyFont="1" applyFill="1" applyBorder="1" applyAlignment="1">
      <alignment vertical="center" shrinkToFit="1"/>
    </xf>
    <xf numFmtId="38" fontId="10" fillId="0" borderId="50" xfId="51" applyNumberFormat="1" applyFont="1" applyFill="1" applyBorder="1" applyAlignment="1">
      <alignment vertical="center" shrinkToFit="1"/>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right" vertical="center"/>
    </xf>
    <xf numFmtId="196" fontId="4" fillId="0" borderId="0" xfId="56" applyNumberFormat="1" applyFont="1" applyFill="1" applyBorder="1" applyAlignment="1">
      <alignment horizontal="right" vertical="center"/>
    </xf>
    <xf numFmtId="0" fontId="4" fillId="0" borderId="21" xfId="0" applyFont="1" applyFill="1" applyBorder="1" applyAlignment="1">
      <alignment horizontal="right" vertical="center"/>
    </xf>
    <xf numFmtId="0" fontId="65" fillId="0" borderId="21" xfId="0" applyFont="1" applyFill="1" applyBorder="1" applyAlignment="1">
      <alignment horizontal="right" vertical="center"/>
    </xf>
    <xf numFmtId="0" fontId="65"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9"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right" vertical="center"/>
    </xf>
    <xf numFmtId="0" fontId="4" fillId="0" borderId="10" xfId="0" applyFont="1" applyFill="1" applyBorder="1" applyAlignment="1">
      <alignment horizontal="right" vertical="center"/>
    </xf>
    <xf numFmtId="196" fontId="4" fillId="0" borderId="10" xfId="56" applyNumberFormat="1" applyFont="1" applyFill="1" applyBorder="1" applyAlignment="1">
      <alignment horizontal="right" vertical="center"/>
    </xf>
    <xf numFmtId="0" fontId="4" fillId="0" borderId="30" xfId="0" applyFont="1" applyFill="1" applyBorder="1" applyAlignment="1">
      <alignment horizontal="right" vertical="center"/>
    </xf>
    <xf numFmtId="196" fontId="4" fillId="0" borderId="30" xfId="56" applyNumberFormat="1" applyFont="1" applyFill="1" applyBorder="1" applyAlignment="1">
      <alignment horizontal="right" vertical="center"/>
    </xf>
    <xf numFmtId="0" fontId="4" fillId="0" borderId="47"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4" fillId="0" borderId="11" xfId="0" applyFont="1" applyFill="1" applyBorder="1" applyAlignment="1">
      <alignment horizontal="center" vertical="center"/>
    </xf>
    <xf numFmtId="0" fontId="4" fillId="0" borderId="5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NumberFormat="1" applyFont="1" applyFill="1" applyBorder="1" applyAlignment="1">
      <alignment horizontal="distributed" vertical="center" indent="2"/>
    </xf>
    <xf numFmtId="0" fontId="8" fillId="0" borderId="15" xfId="0" applyNumberFormat="1" applyFont="1" applyFill="1" applyBorder="1" applyAlignment="1">
      <alignment horizontal="distributed" vertical="center" indent="2"/>
    </xf>
    <xf numFmtId="0" fontId="8" fillId="0" borderId="16" xfId="0" applyNumberFormat="1" applyFont="1" applyFill="1" applyBorder="1" applyAlignment="1">
      <alignment horizontal="distributed" vertical="center" indent="2"/>
    </xf>
    <xf numFmtId="0" fontId="65" fillId="0" borderId="12" xfId="71" applyFont="1" applyBorder="1" applyAlignment="1">
      <alignment horizontal="center" vertical="center"/>
      <protection/>
    </xf>
    <xf numFmtId="0" fontId="65" fillId="0" borderId="13" xfId="71" applyFont="1" applyBorder="1" applyAlignment="1">
      <alignment horizontal="center" vertical="center"/>
      <protection/>
    </xf>
    <xf numFmtId="0" fontId="65" fillId="0" borderId="10" xfId="71" applyFont="1" applyBorder="1" applyAlignment="1">
      <alignment horizontal="center" vertical="center"/>
      <protection/>
    </xf>
    <xf numFmtId="0" fontId="65" fillId="0" borderId="14" xfId="71" applyFont="1" applyBorder="1" applyAlignment="1">
      <alignment horizontal="center" vertical="center"/>
      <protection/>
    </xf>
    <xf numFmtId="0" fontId="65" fillId="0" borderId="19" xfId="71" applyFont="1" applyBorder="1" applyAlignment="1">
      <alignment horizontal="center" vertical="center"/>
      <protection/>
    </xf>
    <xf numFmtId="0" fontId="65" fillId="0" borderId="18" xfId="71" applyFont="1" applyBorder="1" applyAlignment="1">
      <alignment horizontal="center" vertical="center"/>
      <protection/>
    </xf>
    <xf numFmtId="0" fontId="65" fillId="0" borderId="22" xfId="71" applyFont="1" applyBorder="1" applyAlignment="1">
      <alignment horizontal="left" vertical="center"/>
      <protection/>
    </xf>
    <xf numFmtId="0" fontId="65" fillId="0" borderId="12" xfId="71" applyFont="1" applyBorder="1" applyAlignment="1">
      <alignment horizontal="left" vertical="center"/>
      <protection/>
    </xf>
    <xf numFmtId="0" fontId="65" fillId="0" borderId="23" xfId="71" applyFont="1" applyBorder="1" applyAlignment="1">
      <alignment horizontal="center" vertical="center"/>
      <protection/>
    </xf>
    <xf numFmtId="0" fontId="65" fillId="0" borderId="15" xfId="71" applyFont="1" applyBorder="1" applyAlignment="1">
      <alignment horizontal="center" vertical="center"/>
      <protection/>
    </xf>
    <xf numFmtId="0" fontId="10" fillId="0" borderId="19" xfId="68" applyFont="1" applyFill="1" applyBorder="1" applyAlignment="1">
      <alignment horizontal="center" vertical="center" wrapText="1"/>
      <protection/>
    </xf>
    <xf numFmtId="0" fontId="10" fillId="0" borderId="18" xfId="68" applyFont="1" applyFill="1" applyBorder="1" applyAlignment="1">
      <alignment horizontal="center" vertical="center"/>
      <protection/>
    </xf>
    <xf numFmtId="0" fontId="6" fillId="0" borderId="12"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11" fillId="0" borderId="16" xfId="68" applyFont="1" applyFill="1" applyBorder="1" applyAlignment="1">
      <alignment horizontal="center" vertical="center"/>
      <protection/>
    </xf>
    <xf numFmtId="0" fontId="11" fillId="0" borderId="17" xfId="68" applyFont="1" applyFill="1" applyBorder="1" applyAlignment="1">
      <alignment horizontal="center" vertical="center"/>
      <protection/>
    </xf>
    <xf numFmtId="0" fontId="4" fillId="0" borderId="17" xfId="68" applyFont="1" applyFill="1" applyBorder="1" applyAlignment="1">
      <alignment horizontal="distributed" vertical="center" indent="1"/>
      <protection/>
    </xf>
    <xf numFmtId="0" fontId="4" fillId="0" borderId="19" xfId="68" applyFont="1" applyFill="1" applyBorder="1" applyAlignment="1">
      <alignment horizontal="center" vertical="center" wrapText="1"/>
      <protection/>
    </xf>
    <xf numFmtId="0" fontId="4" fillId="0" borderId="18"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8" fillId="0" borderId="19" xfId="68" applyFont="1" applyFill="1" applyBorder="1" applyAlignment="1">
      <alignment horizontal="center" vertical="center" wrapText="1"/>
      <protection/>
    </xf>
    <xf numFmtId="0" fontId="8" fillId="0" borderId="45" xfId="68" applyFont="1" applyFill="1" applyBorder="1" applyAlignment="1">
      <alignment horizontal="center" vertical="center" wrapText="1"/>
      <protection/>
    </xf>
    <xf numFmtId="0" fontId="8" fillId="0" borderId="18" xfId="68" applyFont="1" applyFill="1" applyBorder="1" applyAlignment="1">
      <alignment horizontal="center" vertical="center" wrapText="1"/>
      <protection/>
    </xf>
    <xf numFmtId="0" fontId="8" fillId="0" borderId="22" xfId="68" applyFont="1" applyFill="1" applyBorder="1" applyAlignment="1">
      <alignment horizontal="center" vertical="center" wrapText="1"/>
      <protection/>
    </xf>
    <xf numFmtId="0" fontId="8" fillId="0" borderId="21" xfId="68" applyFont="1" applyFill="1" applyBorder="1" applyAlignment="1">
      <alignment horizontal="center" vertical="center" wrapText="1"/>
      <protection/>
    </xf>
    <xf numFmtId="0" fontId="8" fillId="0" borderId="20" xfId="68" applyFont="1" applyFill="1" applyBorder="1" applyAlignment="1">
      <alignment horizontal="center" vertical="center" wrapText="1"/>
      <protection/>
    </xf>
    <xf numFmtId="0" fontId="11" fillId="0" borderId="23" xfId="68" applyFont="1" applyFill="1" applyBorder="1" applyAlignment="1">
      <alignment horizontal="center" vertical="center"/>
      <protection/>
    </xf>
    <xf numFmtId="0" fontId="8" fillId="0" borderId="22" xfId="68" applyFont="1" applyFill="1" applyBorder="1" applyAlignment="1">
      <alignment horizontal="distributed" vertical="center" indent="1"/>
      <protection/>
    </xf>
    <xf numFmtId="0" fontId="8" fillId="0" borderId="12" xfId="68" applyFont="1" applyFill="1" applyBorder="1" applyAlignment="1">
      <alignment horizontal="distributed" vertical="center" indent="1"/>
      <protection/>
    </xf>
    <xf numFmtId="0" fontId="8" fillId="0" borderId="13" xfId="68" applyFont="1" applyFill="1" applyBorder="1" applyAlignment="1">
      <alignment horizontal="distributed" vertical="center" indent="1"/>
      <protection/>
    </xf>
    <xf numFmtId="0" fontId="8" fillId="0" borderId="20" xfId="68" applyFont="1" applyFill="1" applyBorder="1" applyAlignment="1">
      <alignment horizontal="distributed" vertical="center" indent="1"/>
      <protection/>
    </xf>
    <xf numFmtId="0" fontId="8" fillId="0" borderId="10" xfId="68" applyFont="1" applyFill="1" applyBorder="1" applyAlignment="1">
      <alignment horizontal="distributed" vertical="center" indent="1"/>
      <protection/>
    </xf>
    <xf numFmtId="0" fontId="8" fillId="0" borderId="14" xfId="68" applyFont="1" applyFill="1" applyBorder="1" applyAlignment="1">
      <alignment horizontal="distributed" vertical="center" indent="1"/>
      <protection/>
    </xf>
    <xf numFmtId="0" fontId="4" fillId="0" borderId="19" xfId="68" applyFont="1" applyFill="1" applyBorder="1" applyAlignment="1">
      <alignment horizontal="center" vertical="distributed" textRotation="255" wrapText="1"/>
      <protection/>
    </xf>
    <xf numFmtId="0" fontId="4" fillId="0" borderId="45" xfId="68" applyFont="1" applyFill="1" applyBorder="1" applyAlignment="1">
      <alignment horizontal="center" vertical="distributed" textRotation="255" wrapText="1"/>
      <protection/>
    </xf>
    <xf numFmtId="0" fontId="4" fillId="0" borderId="18" xfId="68" applyFont="1" applyFill="1" applyBorder="1" applyAlignment="1">
      <alignment horizontal="center" vertical="distributed" textRotation="255" wrapText="1"/>
      <protection/>
    </xf>
    <xf numFmtId="0" fontId="6" fillId="0" borderId="23" xfId="68" applyFont="1" applyFill="1" applyBorder="1" applyAlignment="1">
      <alignment horizontal="distributed" vertical="center" indent="1"/>
      <protection/>
    </xf>
    <xf numFmtId="0" fontId="6" fillId="0" borderId="15" xfId="68" applyFont="1" applyFill="1" applyBorder="1" applyAlignment="1">
      <alignment horizontal="distributed" vertical="center" indent="1"/>
      <protection/>
    </xf>
    <xf numFmtId="0" fontId="6" fillId="0" borderId="16" xfId="68" applyFont="1" applyFill="1" applyBorder="1" applyAlignment="1">
      <alignment horizontal="distributed" vertical="center" indent="1"/>
      <protection/>
    </xf>
    <xf numFmtId="0" fontId="6" fillId="0" borderId="23" xfId="68" applyFont="1" applyFill="1" applyBorder="1" applyAlignment="1">
      <alignment horizontal="center" vertical="center"/>
      <protection/>
    </xf>
    <xf numFmtId="0" fontId="6" fillId="0" borderId="15" xfId="68" applyFont="1" applyFill="1" applyBorder="1" applyAlignment="1">
      <alignment horizontal="center" vertical="center"/>
      <protection/>
    </xf>
    <xf numFmtId="0" fontId="6" fillId="0" borderId="16" xfId="68" applyFont="1" applyFill="1" applyBorder="1" applyAlignment="1">
      <alignment horizontal="center" vertical="center"/>
      <protection/>
    </xf>
    <xf numFmtId="0" fontId="4" fillId="0" borderId="23" xfId="68" applyFont="1" applyFill="1" applyBorder="1" applyAlignment="1">
      <alignment horizontal="distributed" vertical="center" wrapText="1"/>
      <protection/>
    </xf>
    <xf numFmtId="0" fontId="4" fillId="0" borderId="15" xfId="68" applyFont="1" applyFill="1" applyBorder="1" applyAlignment="1">
      <alignment horizontal="distributed" vertical="center" wrapText="1"/>
      <protection/>
    </xf>
    <xf numFmtId="0" fontId="4" fillId="0" borderId="16" xfId="68" applyFont="1" applyFill="1" applyBorder="1" applyAlignment="1">
      <alignment horizontal="distributed" vertical="center" wrapText="1"/>
      <protection/>
    </xf>
    <xf numFmtId="0" fontId="4" fillId="0" borderId="10" xfId="68" applyFont="1" applyFill="1" applyBorder="1" applyAlignment="1">
      <alignment horizontal="right" vertical="center"/>
      <protection/>
    </xf>
    <xf numFmtId="0" fontId="4" fillId="0" borderId="22" xfId="68" applyFont="1" applyFill="1" applyBorder="1" applyAlignment="1">
      <alignment horizontal="center" vertical="center" textRotation="255" wrapText="1"/>
      <protection/>
    </xf>
    <xf numFmtId="0" fontId="4" fillId="0" borderId="20" xfId="68" applyFont="1" applyFill="1" applyBorder="1" applyAlignment="1">
      <alignment horizontal="center" vertical="center" textRotation="255" wrapText="1"/>
      <protection/>
    </xf>
    <xf numFmtId="0" fontId="65" fillId="0" borderId="0" xfId="69" applyFont="1" applyFill="1" applyBorder="1" applyAlignment="1">
      <alignment horizontal="right" vertical="center"/>
      <protection/>
    </xf>
    <xf numFmtId="0" fontId="4" fillId="0" borderId="0" xfId="69" applyFont="1" applyFill="1" applyBorder="1" applyAlignment="1">
      <alignment horizontal="right" vertical="center"/>
      <protection/>
    </xf>
    <xf numFmtId="0" fontId="66" fillId="0" borderId="16" xfId="69" applyFont="1" applyFill="1" applyBorder="1" applyAlignment="1">
      <alignment horizontal="center" vertical="center" wrapText="1"/>
      <protection/>
    </xf>
    <xf numFmtId="0" fontId="66" fillId="0" borderId="17" xfId="69" applyFont="1" applyFill="1" applyBorder="1" applyAlignment="1">
      <alignment horizontal="center" vertical="center" wrapText="1"/>
      <protection/>
    </xf>
    <xf numFmtId="0" fontId="75" fillId="0" borderId="16" xfId="69" applyFont="1" applyFill="1" applyBorder="1" applyAlignment="1">
      <alignment horizontal="center" vertical="center" shrinkToFit="1"/>
      <protection/>
    </xf>
    <xf numFmtId="0" fontId="75" fillId="0" borderId="17" xfId="69" applyFont="1" applyFill="1" applyBorder="1" applyAlignment="1">
      <alignment horizontal="center" vertical="center" shrinkToFit="1"/>
      <protection/>
    </xf>
    <xf numFmtId="0" fontId="75" fillId="0" borderId="0" xfId="69" applyFont="1" applyFill="1" applyBorder="1" applyAlignment="1">
      <alignment horizontal="right" vertical="center"/>
      <protection/>
    </xf>
    <xf numFmtId="0" fontId="65" fillId="0" borderId="10" xfId="69" applyFont="1" applyFill="1" applyBorder="1" applyAlignment="1">
      <alignment horizontal="right" vertical="center"/>
      <protection/>
    </xf>
    <xf numFmtId="0" fontId="65" fillId="35" borderId="10" xfId="69" applyFont="1" applyFill="1" applyBorder="1" applyAlignment="1">
      <alignment horizontal="right" vertical="center"/>
      <protection/>
    </xf>
    <xf numFmtId="0" fontId="65" fillId="35" borderId="20" xfId="69" applyFont="1" applyFill="1" applyBorder="1" applyAlignment="1">
      <alignment horizontal="right" vertical="center"/>
      <protection/>
    </xf>
    <xf numFmtId="0" fontId="65" fillId="35" borderId="0" xfId="69" applyFont="1" applyFill="1" applyBorder="1" applyAlignment="1">
      <alignment horizontal="right" vertical="center"/>
      <protection/>
    </xf>
    <xf numFmtId="0" fontId="65" fillId="35" borderId="21" xfId="69" applyFont="1" applyFill="1" applyBorder="1" applyAlignment="1">
      <alignment horizontal="right" vertical="center"/>
      <protection/>
    </xf>
    <xf numFmtId="0" fontId="11" fillId="0" borderId="16" xfId="69" applyFont="1" applyFill="1" applyBorder="1" applyAlignment="1">
      <alignment horizontal="center" vertical="center"/>
      <protection/>
    </xf>
    <xf numFmtId="0" fontId="11" fillId="0" borderId="17" xfId="69" applyFont="1" applyFill="1" applyBorder="1" applyAlignment="1">
      <alignment horizontal="center" vertical="center"/>
      <protection/>
    </xf>
    <xf numFmtId="0" fontId="6" fillId="0" borderId="0" xfId="69" applyFont="1" applyFill="1" applyBorder="1" applyAlignment="1">
      <alignment horizontal="right" vertical="center"/>
      <protection/>
    </xf>
    <xf numFmtId="0" fontId="8" fillId="0" borderId="17" xfId="69" applyFont="1" applyFill="1" applyBorder="1" applyAlignment="1">
      <alignment horizontal="center" vertical="center" wrapText="1"/>
      <protection/>
    </xf>
    <xf numFmtId="0" fontId="8" fillId="0" borderId="16" xfId="69" applyFont="1" applyFill="1" applyBorder="1" applyAlignment="1">
      <alignment horizontal="center" vertical="center" wrapText="1"/>
      <protection/>
    </xf>
    <xf numFmtId="0" fontId="8" fillId="0" borderId="16" xfId="69" applyFont="1" applyFill="1" applyBorder="1" applyAlignment="1">
      <alignment horizontal="center" vertical="center" shrinkToFit="1"/>
      <protection/>
    </xf>
    <xf numFmtId="0" fontId="8" fillId="0" borderId="17" xfId="69" applyFont="1" applyFill="1" applyBorder="1" applyAlignment="1">
      <alignment horizontal="center" vertical="center" shrinkToFit="1"/>
      <protection/>
    </xf>
    <xf numFmtId="0" fontId="8" fillId="0" borderId="23" xfId="69" applyFont="1" applyFill="1" applyBorder="1" applyAlignment="1">
      <alignment horizontal="center" vertical="center" shrinkToFit="1"/>
      <protection/>
    </xf>
    <xf numFmtId="0" fontId="8" fillId="0" borderId="23" xfId="69" applyFont="1" applyFill="1" applyBorder="1" applyAlignment="1">
      <alignment horizontal="center" vertical="center" wrapText="1"/>
      <protection/>
    </xf>
    <xf numFmtId="0" fontId="4" fillId="0" borderId="23" xfId="69" applyFont="1" applyFill="1" applyBorder="1" applyAlignment="1">
      <alignment horizontal="distributed" vertical="center"/>
      <protection/>
    </xf>
    <xf numFmtId="0" fontId="4" fillId="0" borderId="15" xfId="69" applyFont="1" applyFill="1" applyBorder="1" applyAlignment="1">
      <alignment horizontal="distributed" vertical="center"/>
      <protection/>
    </xf>
    <xf numFmtId="0" fontId="4" fillId="0" borderId="10" xfId="71" applyFont="1" applyFill="1" applyBorder="1" applyAlignment="1">
      <alignment horizontal="right" vertical="center"/>
      <protection/>
    </xf>
    <xf numFmtId="0" fontId="4" fillId="0" borderId="16" xfId="69" applyFont="1" applyFill="1" applyBorder="1" applyAlignment="1">
      <alignment horizontal="distributed" vertical="center"/>
      <protection/>
    </xf>
    <xf numFmtId="0" fontId="11" fillId="0" borderId="15" xfId="69" applyFont="1" applyFill="1" applyBorder="1" applyAlignment="1">
      <alignment horizontal="center" vertical="center"/>
      <protection/>
    </xf>
    <xf numFmtId="176" fontId="4" fillId="33" borderId="19" xfId="71" applyNumberFormat="1" applyFont="1" applyFill="1" applyBorder="1" applyAlignment="1">
      <alignment horizontal="center" vertical="center"/>
      <protection/>
    </xf>
    <xf numFmtId="176" fontId="4" fillId="33" borderId="45" xfId="71" applyNumberFormat="1" applyFont="1" applyFill="1" applyBorder="1" applyAlignment="1">
      <alignment horizontal="center" vertical="center"/>
      <protection/>
    </xf>
    <xf numFmtId="176" fontId="4" fillId="33" borderId="18" xfId="71" applyNumberFormat="1" applyFont="1" applyFill="1" applyBorder="1" applyAlignment="1">
      <alignment horizontal="center" vertical="center"/>
      <protection/>
    </xf>
    <xf numFmtId="0" fontId="4" fillId="0" borderId="19" xfId="69" applyFont="1" applyFill="1" applyBorder="1" applyAlignment="1">
      <alignment horizontal="center" vertical="center"/>
      <protection/>
    </xf>
    <xf numFmtId="0" fontId="4" fillId="0" borderId="18" xfId="69" applyFont="1" applyFill="1" applyBorder="1" applyAlignment="1">
      <alignment horizontal="center" vertical="center"/>
      <protection/>
    </xf>
    <xf numFmtId="0" fontId="4" fillId="0" borderId="23" xfId="69" applyFont="1" applyFill="1" applyBorder="1" applyAlignment="1">
      <alignment horizontal="distributed" vertical="center" indent="4"/>
      <protection/>
    </xf>
    <xf numFmtId="0" fontId="4" fillId="0" borderId="15" xfId="69" applyFont="1" applyFill="1" applyBorder="1" applyAlignment="1">
      <alignment horizontal="distributed" vertical="center" indent="4"/>
      <protection/>
    </xf>
    <xf numFmtId="0" fontId="4" fillId="0" borderId="16" xfId="69" applyFont="1" applyFill="1" applyBorder="1" applyAlignment="1">
      <alignment horizontal="distributed" vertical="center" indent="4"/>
      <protection/>
    </xf>
    <xf numFmtId="0" fontId="8" fillId="0" borderId="23" xfId="69" applyFont="1" applyFill="1" applyBorder="1" applyAlignment="1">
      <alignment horizontal="center" vertical="center"/>
      <protection/>
    </xf>
    <xf numFmtId="0" fontId="8" fillId="0" borderId="16" xfId="69" applyFont="1" applyFill="1" applyBorder="1" applyAlignment="1">
      <alignment horizontal="center" vertical="center"/>
      <protection/>
    </xf>
    <xf numFmtId="0" fontId="4" fillId="0" borderId="19" xfId="69" applyFont="1" applyFill="1" applyBorder="1" applyAlignment="1">
      <alignment horizontal="distributed" vertical="center" wrapText="1" indent="1"/>
      <protection/>
    </xf>
    <xf numFmtId="0" fontId="4" fillId="0" borderId="45" xfId="69" applyFont="1" applyFill="1" applyBorder="1" applyAlignment="1">
      <alignment horizontal="distributed" vertical="center" wrapText="1" indent="1"/>
      <protection/>
    </xf>
    <xf numFmtId="0" fontId="4" fillId="0" borderId="18" xfId="69" applyFont="1" applyFill="1" applyBorder="1" applyAlignment="1">
      <alignment horizontal="distributed" vertical="center" wrapText="1" indent="1"/>
      <protection/>
    </xf>
    <xf numFmtId="0" fontId="4" fillId="0" borderId="22" xfId="69" applyFont="1" applyFill="1" applyBorder="1" applyAlignment="1">
      <alignment horizontal="distributed" vertical="center" indent="1"/>
      <protection/>
    </xf>
    <xf numFmtId="0" fontId="4" fillId="0" borderId="12" xfId="69" applyFont="1" applyFill="1" applyBorder="1" applyAlignment="1">
      <alignment horizontal="distributed" vertical="center" indent="1"/>
      <protection/>
    </xf>
    <xf numFmtId="0" fontId="4" fillId="0" borderId="20" xfId="69" applyFont="1" applyFill="1" applyBorder="1" applyAlignment="1">
      <alignment horizontal="distributed" vertical="center" indent="1"/>
      <protection/>
    </xf>
    <xf numFmtId="0" fontId="4" fillId="0" borderId="10" xfId="69" applyFont="1" applyFill="1" applyBorder="1" applyAlignment="1">
      <alignment horizontal="distributed" vertical="center" indent="1"/>
      <protection/>
    </xf>
    <xf numFmtId="0" fontId="11" fillId="33" borderId="0" xfId="71" applyFont="1" applyFill="1" applyBorder="1" applyAlignment="1">
      <alignment horizontal="center" vertical="center"/>
      <protection/>
    </xf>
    <xf numFmtId="0" fontId="11" fillId="33" borderId="10" xfId="71" applyFont="1" applyFill="1" applyBorder="1" applyAlignment="1">
      <alignment horizontal="center" vertical="center"/>
      <protection/>
    </xf>
    <xf numFmtId="0" fontId="11" fillId="0" borderId="16" xfId="71" applyFont="1" applyFill="1" applyBorder="1" applyAlignment="1">
      <alignment horizontal="center" vertical="center"/>
      <protection/>
    </xf>
    <xf numFmtId="0" fontId="11" fillId="0" borderId="17" xfId="71" applyFont="1" applyFill="1" applyBorder="1" applyAlignment="1">
      <alignment horizontal="center" vertical="center"/>
      <protection/>
    </xf>
    <xf numFmtId="0" fontId="11" fillId="0" borderId="23" xfId="71" applyFont="1" applyFill="1" applyBorder="1" applyAlignment="1">
      <alignment horizontal="center" vertical="center"/>
      <protection/>
    </xf>
    <xf numFmtId="0" fontId="4" fillId="0" borderId="23" xfId="69" applyFont="1" applyFill="1" applyBorder="1" applyAlignment="1">
      <alignment horizontal="center" vertical="center"/>
      <protection/>
    </xf>
    <xf numFmtId="0" fontId="4" fillId="0" borderId="15" xfId="69" applyFont="1" applyFill="1" applyBorder="1" applyAlignment="1">
      <alignment horizontal="center" vertical="center"/>
      <protection/>
    </xf>
    <xf numFmtId="0" fontId="4" fillId="0" borderId="10" xfId="69" applyFont="1" applyFill="1" applyBorder="1" applyAlignment="1">
      <alignment horizontal="right" vertical="center"/>
      <protection/>
    </xf>
    <xf numFmtId="0" fontId="4" fillId="0" borderId="16" xfId="69" applyFont="1" applyFill="1" applyBorder="1" applyAlignment="1">
      <alignment horizontal="center" vertical="center"/>
      <protection/>
    </xf>
    <xf numFmtId="0" fontId="65" fillId="0" borderId="10" xfId="71" applyFont="1" applyFill="1" applyBorder="1" applyAlignment="1">
      <alignment horizontal="right" vertical="center"/>
      <protection/>
    </xf>
    <xf numFmtId="0" fontId="4" fillId="33" borderId="0" xfId="71" applyFont="1" applyFill="1" applyBorder="1" applyAlignment="1">
      <alignment horizontal="center" vertical="center"/>
      <protection/>
    </xf>
    <xf numFmtId="176" fontId="4" fillId="33" borderId="11" xfId="71" applyNumberFormat="1" applyFont="1" applyFill="1" applyBorder="1" applyAlignment="1">
      <alignment horizontal="center" vertical="center"/>
      <protection/>
    </xf>
    <xf numFmtId="0" fontId="65" fillId="35" borderId="0" xfId="71" applyFont="1" applyFill="1" applyBorder="1" applyAlignment="1">
      <alignment horizontal="center" vertical="center"/>
      <protection/>
    </xf>
    <xf numFmtId="176" fontId="65" fillId="35" borderId="11" xfId="71" applyNumberFormat="1" applyFont="1" applyFill="1" applyBorder="1" applyAlignment="1">
      <alignment horizontal="center" vertical="center"/>
      <protection/>
    </xf>
    <xf numFmtId="0" fontId="65" fillId="33" borderId="10" xfId="71" applyFont="1" applyFill="1" applyBorder="1" applyAlignment="1">
      <alignment horizontal="center" vertical="center"/>
      <protection/>
    </xf>
    <xf numFmtId="176" fontId="65" fillId="33" borderId="14" xfId="71" applyNumberFormat="1" applyFont="1" applyFill="1" applyBorder="1" applyAlignment="1">
      <alignment horizontal="center" vertical="center"/>
      <protection/>
    </xf>
    <xf numFmtId="0" fontId="4" fillId="33" borderId="0" xfId="71" applyFont="1" applyFill="1" applyBorder="1" applyAlignment="1">
      <alignment horizontal="right" vertical="center"/>
      <protection/>
    </xf>
    <xf numFmtId="176" fontId="4" fillId="33" borderId="11" xfId="71" applyNumberFormat="1" applyFont="1" applyFill="1" applyBorder="1" applyAlignment="1">
      <alignment horizontal="left" vertical="center"/>
      <protection/>
    </xf>
    <xf numFmtId="0" fontId="4" fillId="0" borderId="12" xfId="71" applyFont="1" applyFill="1" applyBorder="1" applyAlignment="1">
      <alignment horizontal="center" vertical="center"/>
      <protection/>
    </xf>
    <xf numFmtId="0" fontId="4" fillId="0" borderId="13" xfId="71" applyFont="1" applyFill="1" applyBorder="1" applyAlignment="1">
      <alignment horizontal="center" vertical="center"/>
      <protection/>
    </xf>
    <xf numFmtId="0" fontId="4" fillId="0" borderId="10" xfId="71" applyFont="1" applyFill="1" applyBorder="1" applyAlignment="1">
      <alignment horizontal="center" vertical="center"/>
      <protection/>
    </xf>
    <xf numFmtId="0" fontId="4" fillId="0" borderId="14" xfId="71" applyFont="1" applyFill="1" applyBorder="1" applyAlignment="1">
      <alignment horizontal="center" vertical="center"/>
      <protection/>
    </xf>
    <xf numFmtId="0" fontId="4" fillId="0" borderId="22" xfId="69" applyFont="1" applyFill="1" applyBorder="1" applyAlignment="1">
      <alignment horizontal="center" vertical="center" wrapText="1" shrinkToFit="1"/>
      <protection/>
    </xf>
    <xf numFmtId="0" fontId="4" fillId="0" borderId="20" xfId="69" applyFont="1" applyFill="1" applyBorder="1" applyAlignment="1">
      <alignment horizontal="center" vertical="center" wrapText="1" shrinkToFit="1"/>
      <protection/>
    </xf>
    <xf numFmtId="0" fontId="4" fillId="0" borderId="19" xfId="69" applyFont="1" applyFill="1" applyBorder="1" applyAlignment="1">
      <alignment horizontal="center" vertical="center" wrapText="1" shrinkToFit="1"/>
      <protection/>
    </xf>
    <xf numFmtId="0" fontId="4" fillId="0" borderId="18" xfId="69" applyFont="1" applyFill="1" applyBorder="1" applyAlignment="1">
      <alignment horizontal="center" vertical="center" wrapText="1" shrinkToFit="1"/>
      <protection/>
    </xf>
    <xf numFmtId="0" fontId="4" fillId="0" borderId="22" xfId="69" applyFont="1" applyFill="1" applyBorder="1" applyAlignment="1">
      <alignment horizontal="distributed" vertical="center" wrapText="1" indent="1"/>
      <protection/>
    </xf>
    <xf numFmtId="0" fontId="4" fillId="0" borderId="20" xfId="69" applyFont="1" applyFill="1" applyBorder="1" applyAlignment="1">
      <alignment horizontal="distributed" vertical="center" wrapText="1" inden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えい"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3" xfId="70"/>
    <cellStyle name="標準 3 2" xfId="71"/>
    <cellStyle name="標準 4" xfId="72"/>
    <cellStyle name="標準 5"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建築確認申請書受付の推移</a:t>
            </a:r>
          </a:p>
        </c:rich>
      </c:tx>
      <c:layout>
        <c:manualLayout>
          <c:xMode val="factor"/>
          <c:yMode val="factor"/>
          <c:x val="-0.08775"/>
          <c:y val="-0.01"/>
        </c:manualLayout>
      </c:layout>
      <c:spPr>
        <a:noFill/>
        <a:ln w="3175">
          <a:noFill/>
        </a:ln>
      </c:spPr>
    </c:title>
    <c:plotArea>
      <c:layout>
        <c:manualLayout>
          <c:xMode val="edge"/>
          <c:yMode val="edge"/>
          <c:x val="0.02375"/>
          <c:y val="0.1375"/>
          <c:w val="0.75625"/>
          <c:h val="0.8225"/>
        </c:manualLayout>
      </c:layout>
      <c:barChart>
        <c:barDir val="col"/>
        <c:grouping val="clustered"/>
        <c:varyColors val="0"/>
        <c:ser>
          <c:idx val="0"/>
          <c:order val="0"/>
          <c:spPr>
            <a:gradFill rotWithShape="1">
              <a:gsLst>
                <a:gs pos="0">
                  <a:srgbClr val="C2C2C2"/>
                </a:gs>
                <a:gs pos="50000">
                  <a:srgbClr val="FFFFFF"/>
                </a:gs>
                <a:gs pos="100000">
                  <a:srgbClr val="C2C2C2"/>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0</c:v>
              </c:pt>
            </c:numLit>
          </c:val>
        </c:ser>
        <c:ser>
          <c:idx val="1"/>
          <c:order val="1"/>
          <c:spPr>
            <a:gradFill rotWithShape="1">
              <a:gsLst>
                <a:gs pos="0">
                  <a:srgbClr val="595959"/>
                </a:gs>
                <a:gs pos="50000">
                  <a:srgbClr val="C0C0C0"/>
                </a:gs>
                <a:gs pos="100000">
                  <a:srgbClr val="595959"/>
                </a:gs>
              </a:gsLst>
              <a:lin ang="5400000" scaled="1"/>
            </a:gra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0</c:v>
              </c:pt>
            </c:numLit>
          </c:val>
        </c:ser>
        <c:overlap val="100"/>
        <c:gapWidth val="100"/>
        <c:axId val="28550593"/>
        <c:axId val="55628746"/>
      </c:barChart>
      <c:catAx>
        <c:axId val="28550593"/>
        <c:scaling>
          <c:orientation val="minMax"/>
        </c:scaling>
        <c:axPos val="b"/>
        <c:delete val="0"/>
        <c:numFmt formatCode="General" sourceLinked="1"/>
        <c:majorTickMark val="in"/>
        <c:minorTickMark val="none"/>
        <c:tickLblPos val="nextTo"/>
        <c:spPr>
          <a:ln w="3175">
            <a:solidFill>
              <a:srgbClr val="000000"/>
            </a:solidFill>
          </a:ln>
        </c:spPr>
        <c:crossAx val="55628746"/>
        <c:crosses val="autoZero"/>
        <c:auto val="1"/>
        <c:lblOffset val="100"/>
        <c:tickLblSkip val="1"/>
        <c:noMultiLvlLbl val="0"/>
      </c:catAx>
      <c:valAx>
        <c:axId val="55628746"/>
        <c:scaling>
          <c:orientation val="minMax"/>
        </c:scaling>
        <c:axPos val="l"/>
        <c:delete val="0"/>
        <c:numFmt formatCode="General" sourceLinked="1"/>
        <c:majorTickMark val="in"/>
        <c:minorTickMark val="none"/>
        <c:tickLblPos val="nextTo"/>
        <c:spPr>
          <a:ln w="3175">
            <a:solidFill>
              <a:srgbClr val="000000"/>
            </a:solidFill>
          </a:ln>
        </c:spPr>
        <c:crossAx val="28550593"/>
        <c:crossesAt val="1"/>
        <c:crossBetween val="between"/>
        <c:dispUnits/>
      </c:valAx>
      <c:spPr>
        <a:noFill/>
        <a:ln>
          <a:noFill/>
        </a:ln>
      </c:spPr>
    </c:plotArea>
    <c:legend>
      <c:legendPos val="r"/>
      <c:layout>
        <c:manualLayout>
          <c:xMode val="edge"/>
          <c:yMode val="edge"/>
          <c:x val="0.5775"/>
          <c:y val="0.23125"/>
          <c:w val="0.182"/>
          <c:h val="0.128"/>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609600</xdr:colOff>
      <xdr:row>6</xdr:row>
      <xdr:rowOff>0</xdr:rowOff>
    </xdr:from>
    <xdr:to>
      <xdr:col>37</xdr:col>
      <xdr:colOff>447675</xdr:colOff>
      <xdr:row>23</xdr:row>
      <xdr:rowOff>0</xdr:rowOff>
    </xdr:to>
    <xdr:grpSp>
      <xdr:nvGrpSpPr>
        <xdr:cNvPr id="1" name="Group 2"/>
        <xdr:cNvGrpSpPr>
          <a:grpSpLocks/>
        </xdr:cNvGrpSpPr>
      </xdr:nvGrpSpPr>
      <xdr:grpSpPr>
        <a:xfrm>
          <a:off x="18078450" y="1609725"/>
          <a:ext cx="4638675" cy="5819775"/>
          <a:chOff x="351" y="33"/>
          <a:chExt cx="487" cy="292"/>
        </a:xfrm>
        <a:solidFill>
          <a:srgbClr val="FFFFFF"/>
        </a:solidFill>
      </xdr:grpSpPr>
      <xdr:graphicFrame>
        <xdr:nvGraphicFramePr>
          <xdr:cNvPr id="2" name="Chart 3"/>
          <xdr:cNvGraphicFramePr/>
        </xdr:nvGraphicFramePr>
        <xdr:xfrm>
          <a:off x="351" y="33"/>
          <a:ext cx="487" cy="292"/>
        </xdr:xfrm>
        <a:graphic>
          <a:graphicData uri="http://schemas.openxmlformats.org/drawingml/2006/chart">
            <c:chart xmlns:c="http://schemas.openxmlformats.org/drawingml/2006/chart" r:id="rId1"/>
          </a:graphicData>
        </a:graphic>
      </xdr:graphicFrame>
      <xdr:sp>
        <xdr:nvSpPr>
          <xdr:cNvPr id="3" name="Oval 4"/>
          <xdr:cNvSpPr>
            <a:spLocks/>
          </xdr:cNvSpPr>
        </xdr:nvSpPr>
        <xdr:spPr>
          <a:xfrm>
            <a:off x="573" y="159"/>
            <a:ext cx="41" cy="28"/>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550" b="1" i="0" u="none" baseline="0">
                <a:solidFill>
                  <a:srgbClr val="000000"/>
                </a:solidFill>
              </a:rPr>
              <a:t>総件数</a:t>
            </a:r>
          </a:p>
        </xdr:txBody>
      </xdr:sp>
      <xdr:sp>
        <xdr:nvSpPr>
          <xdr:cNvPr id="4" name="Oval 5"/>
          <xdr:cNvSpPr>
            <a:spLocks/>
          </xdr:cNvSpPr>
        </xdr:nvSpPr>
        <xdr:spPr>
          <a:xfrm>
            <a:off x="518" y="223"/>
            <a:ext cx="41" cy="37"/>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550" b="1" i="0" u="none" baseline="0">
                <a:solidFill>
                  <a:srgbClr val="000000"/>
                </a:solidFill>
              </a:rPr>
              <a:t>新築　件数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C27"/>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24.75" customHeight="1"/>
  <cols>
    <col min="1" max="1" width="60.875" style="58" customWidth="1"/>
    <col min="2" max="2" width="11.50390625" style="61" bestFit="1" customWidth="1"/>
    <col min="3" max="3" width="14.875" style="61" bestFit="1" customWidth="1"/>
    <col min="4" max="16384" width="9.00390625" style="58" customWidth="1"/>
  </cols>
  <sheetData>
    <row r="1" ht="24.75" customHeight="1">
      <c r="A1" s="112" t="s">
        <v>240</v>
      </c>
    </row>
    <row r="3" spans="1:3" ht="45" customHeight="1">
      <c r="A3" s="64" t="s">
        <v>100</v>
      </c>
      <c r="B3" s="64" t="s">
        <v>101</v>
      </c>
      <c r="C3" s="64" t="s">
        <v>102</v>
      </c>
    </row>
    <row r="4" spans="1:3" ht="24.75" customHeight="1">
      <c r="A4" s="59" t="s">
        <v>335</v>
      </c>
      <c r="B4" s="139" t="s">
        <v>103</v>
      </c>
      <c r="C4" s="60" t="s">
        <v>105</v>
      </c>
    </row>
    <row r="5" spans="1:3" ht="24.75" customHeight="1">
      <c r="A5" s="59" t="s">
        <v>336</v>
      </c>
      <c r="B5" s="139" t="s">
        <v>103</v>
      </c>
      <c r="C5" s="60" t="s">
        <v>105</v>
      </c>
    </row>
    <row r="6" spans="1:3" ht="24.75" customHeight="1">
      <c r="A6" s="59" t="s">
        <v>337</v>
      </c>
      <c r="B6" s="139" t="s">
        <v>103</v>
      </c>
      <c r="C6" s="60" t="s">
        <v>105</v>
      </c>
    </row>
    <row r="7" spans="1:3" ht="24.75" customHeight="1">
      <c r="A7" s="59" t="s">
        <v>338</v>
      </c>
      <c r="B7" s="139" t="s">
        <v>103</v>
      </c>
      <c r="C7" s="60" t="s">
        <v>105</v>
      </c>
    </row>
    <row r="8" spans="1:3" ht="24.75" customHeight="1">
      <c r="A8" s="59" t="s">
        <v>339</v>
      </c>
      <c r="B8" s="139" t="s">
        <v>103</v>
      </c>
      <c r="C8" s="60" t="s">
        <v>105</v>
      </c>
    </row>
    <row r="9" spans="1:3" ht="24.75" customHeight="1">
      <c r="A9" s="59" t="s">
        <v>340</v>
      </c>
      <c r="B9" s="139" t="s">
        <v>103</v>
      </c>
      <c r="C9" s="60" t="s">
        <v>105</v>
      </c>
    </row>
    <row r="10" spans="1:3" ht="24.75" customHeight="1">
      <c r="A10" s="59" t="s">
        <v>341</v>
      </c>
      <c r="B10" s="139" t="s">
        <v>103</v>
      </c>
      <c r="C10" s="60" t="s">
        <v>105</v>
      </c>
    </row>
    <row r="11" spans="1:3" ht="24.75" customHeight="1">
      <c r="A11" s="59" t="s">
        <v>342</v>
      </c>
      <c r="B11" s="139" t="s">
        <v>103</v>
      </c>
      <c r="C11" s="60" t="s">
        <v>105</v>
      </c>
    </row>
    <row r="12" spans="1:3" ht="24.75" customHeight="1">
      <c r="A12" s="59" t="s">
        <v>343</v>
      </c>
      <c r="B12" s="139" t="s">
        <v>103</v>
      </c>
      <c r="C12" s="60" t="s">
        <v>105</v>
      </c>
    </row>
    <row r="13" spans="1:3" ht="24.75" customHeight="1">
      <c r="A13" s="62" t="s">
        <v>344</v>
      </c>
      <c r="B13" s="139" t="s">
        <v>104</v>
      </c>
      <c r="C13" s="63" t="s">
        <v>239</v>
      </c>
    </row>
    <row r="14" spans="1:3" ht="24.75" customHeight="1">
      <c r="A14" s="59" t="s">
        <v>345</v>
      </c>
      <c r="B14" s="140" t="s">
        <v>103</v>
      </c>
      <c r="C14" s="60" t="s">
        <v>239</v>
      </c>
    </row>
    <row r="15" spans="1:3" ht="24.75" customHeight="1">
      <c r="A15" s="59" t="s">
        <v>346</v>
      </c>
      <c r="B15" s="139" t="s">
        <v>103</v>
      </c>
      <c r="C15" s="60" t="s">
        <v>239</v>
      </c>
    </row>
    <row r="16" spans="1:3" ht="24.75" customHeight="1">
      <c r="A16" s="59" t="s">
        <v>347</v>
      </c>
      <c r="B16" s="139" t="s">
        <v>103</v>
      </c>
      <c r="C16" s="60" t="s">
        <v>239</v>
      </c>
    </row>
    <row r="17" spans="1:3" ht="24.75" customHeight="1">
      <c r="A17" s="59" t="s">
        <v>348</v>
      </c>
      <c r="B17" s="139" t="s">
        <v>103</v>
      </c>
      <c r="C17" s="60" t="s">
        <v>239</v>
      </c>
    </row>
    <row r="18" spans="1:3" ht="24.75" customHeight="1">
      <c r="A18" s="59" t="s">
        <v>349</v>
      </c>
      <c r="B18" s="139" t="s">
        <v>103</v>
      </c>
      <c r="C18" s="60" t="s">
        <v>239</v>
      </c>
    </row>
    <row r="19" spans="1:3" ht="24.75" customHeight="1">
      <c r="A19" s="59" t="s">
        <v>350</v>
      </c>
      <c r="B19" s="139" t="s">
        <v>103</v>
      </c>
      <c r="C19" s="60" t="s">
        <v>239</v>
      </c>
    </row>
    <row r="20" spans="1:3" ht="24.75" customHeight="1">
      <c r="A20" s="59" t="s">
        <v>351</v>
      </c>
      <c r="B20" s="139" t="s">
        <v>103</v>
      </c>
      <c r="C20" s="60" t="s">
        <v>239</v>
      </c>
    </row>
    <row r="21" spans="1:3" ht="24.75" customHeight="1">
      <c r="A21" s="59" t="s">
        <v>352</v>
      </c>
      <c r="B21" s="139" t="s">
        <v>103</v>
      </c>
      <c r="C21" s="60" t="s">
        <v>239</v>
      </c>
    </row>
    <row r="22" spans="1:3" ht="24.75" customHeight="1">
      <c r="A22" s="59" t="s">
        <v>353</v>
      </c>
      <c r="B22" s="139" t="s">
        <v>103</v>
      </c>
      <c r="C22" s="60" t="s">
        <v>239</v>
      </c>
    </row>
    <row r="23" spans="1:3" ht="24.75" customHeight="1">
      <c r="A23" s="59" t="s">
        <v>354</v>
      </c>
      <c r="B23" s="139" t="s">
        <v>103</v>
      </c>
      <c r="C23" s="60" t="s">
        <v>239</v>
      </c>
    </row>
    <row r="24" spans="1:3" ht="24.75" customHeight="1">
      <c r="A24" s="59" t="s">
        <v>355</v>
      </c>
      <c r="B24" s="139" t="s">
        <v>103</v>
      </c>
      <c r="C24" s="60" t="s">
        <v>239</v>
      </c>
    </row>
    <row r="25" spans="1:3" ht="24.75" customHeight="1">
      <c r="A25" s="59" t="s">
        <v>356</v>
      </c>
      <c r="B25" s="139" t="s">
        <v>103</v>
      </c>
      <c r="C25" s="60" t="s">
        <v>239</v>
      </c>
    </row>
    <row r="26" spans="1:3" ht="24.75" customHeight="1">
      <c r="A26" s="59" t="s">
        <v>357</v>
      </c>
      <c r="B26" s="139" t="s">
        <v>103</v>
      </c>
      <c r="C26" s="60" t="s">
        <v>239</v>
      </c>
    </row>
    <row r="27" spans="1:3" ht="24.75" customHeight="1">
      <c r="A27" s="209" t="s">
        <v>358</v>
      </c>
      <c r="B27" s="210" t="s">
        <v>103</v>
      </c>
      <c r="C27" s="211" t="s">
        <v>239</v>
      </c>
    </row>
  </sheetData>
  <sheetProtection/>
  <hyperlinks>
    <hyperlink ref="B5" location="'６４'!A1" display="➪"/>
    <hyperlink ref="B6" location="'６５'!A1" display="➪"/>
    <hyperlink ref="B7" location="'６６'!A1" display="➪"/>
    <hyperlink ref="B8" location="'６７'!A1" display="➪"/>
    <hyperlink ref="B9" location="'６８'!A1" display="➪"/>
    <hyperlink ref="B10" location="'６９'!A1" display="➪"/>
    <hyperlink ref="B11" location="'７０'!A1" display="➪"/>
    <hyperlink ref="B12" location="'７１'!A1" display="➪"/>
    <hyperlink ref="B13" location="'７２'!A1" display="➪"/>
    <hyperlink ref="B14" location="'７３'!A1" display="➪"/>
    <hyperlink ref="B15" location="'７４'!A1" display="➪"/>
    <hyperlink ref="B16" location="'７５'!A1" display="➪"/>
    <hyperlink ref="B17" location="'７６'!A1" display="➪"/>
    <hyperlink ref="B18" location="'７７'!A1" display="➪"/>
    <hyperlink ref="B19" location="'７８'!A1" display="➪"/>
    <hyperlink ref="B20" location="'７９'!A1" display="➪"/>
    <hyperlink ref="B21" location="'８０'!A1" display="➪"/>
    <hyperlink ref="B22" location="'８１'!A1" display="➪"/>
    <hyperlink ref="B23" location="'８２'!A1" display="➪"/>
    <hyperlink ref="B24" location="'８３'!A1" display="➪"/>
    <hyperlink ref="B25" location="'８４'!A1" display="➪"/>
    <hyperlink ref="B26" location="'８５'!A1" display="➪"/>
    <hyperlink ref="B27" location="'８６'!A1" display="➪"/>
    <hyperlink ref="B4" location="'６３'!A1" display="➪"/>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33" customWidth="1"/>
    <col min="2" max="2" width="5.50390625" style="33" customWidth="1"/>
    <col min="3" max="3" width="4.625" style="33" customWidth="1"/>
    <col min="4" max="9" width="11.625" style="33" customWidth="1"/>
    <col min="10" max="16384" width="9.00390625" style="33" customWidth="1"/>
  </cols>
  <sheetData>
    <row r="1" spans="1:6" ht="17.25">
      <c r="A1" s="188" t="s">
        <v>319</v>
      </c>
      <c r="B1" s="189"/>
      <c r="C1" s="189"/>
      <c r="D1" s="189"/>
      <c r="E1" s="189"/>
      <c r="F1" s="189"/>
    </row>
    <row r="2" spans="1:9" ht="17.25">
      <c r="A2" s="50"/>
      <c r="I2" s="49" t="s">
        <v>254</v>
      </c>
    </row>
    <row r="3" spans="1:9" ht="39.75" customHeight="1">
      <c r="A3" s="497" t="s">
        <v>0</v>
      </c>
      <c r="B3" s="497"/>
      <c r="C3" s="498"/>
      <c r="D3" s="501" t="s">
        <v>94</v>
      </c>
      <c r="E3" s="48" t="s">
        <v>93</v>
      </c>
      <c r="F3" s="503" t="s">
        <v>92</v>
      </c>
      <c r="G3" s="504"/>
      <c r="H3" s="504"/>
      <c r="I3" s="504"/>
    </row>
    <row r="4" spans="1:9" ht="39.75" customHeight="1">
      <c r="A4" s="499"/>
      <c r="B4" s="499"/>
      <c r="C4" s="500"/>
      <c r="D4" s="502"/>
      <c r="E4" s="47" t="s">
        <v>91</v>
      </c>
      <c r="F4" s="47" t="s">
        <v>91</v>
      </c>
      <c r="G4" s="46" t="s">
        <v>90</v>
      </c>
      <c r="H4" s="45" t="s">
        <v>89</v>
      </c>
      <c r="I4" s="44" t="s">
        <v>88</v>
      </c>
    </row>
    <row r="5" spans="1:9" ht="27.75" customHeight="1">
      <c r="A5" s="42" t="s">
        <v>87</v>
      </c>
      <c r="B5" s="40">
        <v>63</v>
      </c>
      <c r="C5" s="39" t="s">
        <v>21</v>
      </c>
      <c r="D5" s="38">
        <v>20240</v>
      </c>
      <c r="E5" s="15">
        <v>17640</v>
      </c>
      <c r="F5" s="15">
        <v>2600</v>
      </c>
      <c r="G5" s="43">
        <v>260</v>
      </c>
      <c r="H5" s="15">
        <v>2220</v>
      </c>
      <c r="I5" s="15">
        <v>130</v>
      </c>
    </row>
    <row r="6" spans="1:9" ht="27.75" customHeight="1">
      <c r="A6" s="42" t="s">
        <v>6</v>
      </c>
      <c r="B6" s="40">
        <v>5</v>
      </c>
      <c r="C6" s="39" t="s">
        <v>21</v>
      </c>
      <c r="D6" s="38">
        <v>21020</v>
      </c>
      <c r="E6" s="15">
        <v>18180</v>
      </c>
      <c r="F6" s="15">
        <v>2840</v>
      </c>
      <c r="G6" s="41">
        <v>80</v>
      </c>
      <c r="H6" s="15">
        <v>2690</v>
      </c>
      <c r="I6" s="15">
        <v>70</v>
      </c>
    </row>
    <row r="7" spans="1:9" ht="27.75" customHeight="1">
      <c r="A7" s="41"/>
      <c r="B7" s="40">
        <v>10</v>
      </c>
      <c r="C7" s="39"/>
      <c r="D7" s="38">
        <v>21210</v>
      </c>
      <c r="E7" s="15">
        <v>18550</v>
      </c>
      <c r="F7" s="15">
        <v>2660</v>
      </c>
      <c r="G7" s="41">
        <v>80</v>
      </c>
      <c r="H7" s="15">
        <v>2520</v>
      </c>
      <c r="I7" s="15">
        <v>60</v>
      </c>
    </row>
    <row r="8" spans="1:9" ht="27.75" customHeight="1">
      <c r="A8" s="41"/>
      <c r="B8" s="40">
        <v>15</v>
      </c>
      <c r="C8" s="39"/>
      <c r="D8" s="38">
        <v>23370</v>
      </c>
      <c r="E8" s="15">
        <v>19230</v>
      </c>
      <c r="F8" s="15">
        <v>4140</v>
      </c>
      <c r="G8" s="37">
        <v>90</v>
      </c>
      <c r="H8" s="15">
        <v>3930</v>
      </c>
      <c r="I8" s="15">
        <v>120</v>
      </c>
    </row>
    <row r="9" spans="1:9" ht="27.75" customHeight="1">
      <c r="A9" s="41"/>
      <c r="B9" s="40">
        <v>20</v>
      </c>
      <c r="C9" s="39"/>
      <c r="D9" s="38">
        <v>22780</v>
      </c>
      <c r="E9" s="15">
        <v>18390</v>
      </c>
      <c r="F9" s="15">
        <v>4390</v>
      </c>
      <c r="G9" s="37">
        <v>110</v>
      </c>
      <c r="H9" s="15">
        <v>4220</v>
      </c>
      <c r="I9" s="15">
        <v>60</v>
      </c>
    </row>
    <row r="10" spans="1:9" s="368" customFormat="1" ht="27.75" customHeight="1">
      <c r="A10" s="369"/>
      <c r="B10" s="370">
        <v>25</v>
      </c>
      <c r="C10" s="371"/>
      <c r="D10" s="372">
        <v>23600</v>
      </c>
      <c r="E10" s="373">
        <v>18890</v>
      </c>
      <c r="F10" s="373">
        <v>4710</v>
      </c>
      <c r="G10" s="369">
        <v>190</v>
      </c>
      <c r="H10" s="373">
        <v>4460</v>
      </c>
      <c r="I10" s="373">
        <v>60</v>
      </c>
    </row>
    <row r="11" ht="13.5">
      <c r="A11" s="33" t="s">
        <v>86</v>
      </c>
    </row>
  </sheetData>
  <sheetProtection/>
  <mergeCells count="3">
    <mergeCell ref="A3:C4"/>
    <mergeCell ref="D3:D4"/>
    <mergeCell ref="F3:I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33" customWidth="1"/>
    <col min="2" max="2" width="5.50390625" style="33" customWidth="1"/>
    <col min="3" max="3" width="4.625" style="33" customWidth="1"/>
    <col min="4" max="8" width="14.625" style="33" customWidth="1"/>
    <col min="9" max="16384" width="9.00390625" style="33" customWidth="1"/>
  </cols>
  <sheetData>
    <row r="1" spans="1:7" ht="17.25">
      <c r="A1" s="188" t="s">
        <v>320</v>
      </c>
      <c r="B1" s="189"/>
      <c r="C1" s="189"/>
      <c r="D1" s="189"/>
      <c r="E1" s="189"/>
      <c r="F1" s="189"/>
      <c r="G1" s="189"/>
    </row>
    <row r="2" ht="13.5">
      <c r="H2" s="49" t="s">
        <v>255</v>
      </c>
    </row>
    <row r="3" spans="1:8" ht="28.5" customHeight="1">
      <c r="A3" s="497" t="s">
        <v>0</v>
      </c>
      <c r="B3" s="497"/>
      <c r="C3" s="498"/>
      <c r="D3" s="505" t="s">
        <v>99</v>
      </c>
      <c r="E3" s="506"/>
      <c r="F3" s="506"/>
      <c r="G3" s="506"/>
      <c r="H3" s="506"/>
    </row>
    <row r="4" spans="1:8" ht="36.75" customHeight="1">
      <c r="A4" s="499"/>
      <c r="B4" s="499"/>
      <c r="C4" s="500"/>
      <c r="D4" s="57" t="s">
        <v>91</v>
      </c>
      <c r="E4" s="57" t="s">
        <v>98</v>
      </c>
      <c r="F4" s="57" t="s">
        <v>97</v>
      </c>
      <c r="G4" s="57" t="s">
        <v>96</v>
      </c>
      <c r="H4" s="56" t="s">
        <v>28</v>
      </c>
    </row>
    <row r="5" spans="1:8" ht="30" customHeight="1">
      <c r="A5" s="42" t="s">
        <v>87</v>
      </c>
      <c r="B5" s="40">
        <v>63</v>
      </c>
      <c r="C5" s="39" t="s">
        <v>21</v>
      </c>
      <c r="D5" s="55">
        <v>17640</v>
      </c>
      <c r="E5" s="54">
        <v>13070</v>
      </c>
      <c r="F5" s="54">
        <v>880</v>
      </c>
      <c r="G5" s="54">
        <v>3580</v>
      </c>
      <c r="H5" s="54">
        <v>100</v>
      </c>
    </row>
    <row r="6" spans="1:8" ht="30" customHeight="1">
      <c r="A6" s="42" t="s">
        <v>6</v>
      </c>
      <c r="B6" s="40">
        <v>5</v>
      </c>
      <c r="C6" s="39" t="s">
        <v>21</v>
      </c>
      <c r="D6" s="53">
        <v>18180</v>
      </c>
      <c r="E6" s="14">
        <v>14150</v>
      </c>
      <c r="F6" s="14">
        <v>1250</v>
      </c>
      <c r="G6" s="14">
        <v>2690</v>
      </c>
      <c r="H6" s="14">
        <v>80</v>
      </c>
    </row>
    <row r="7" spans="1:8" ht="30" customHeight="1">
      <c r="A7" s="41"/>
      <c r="B7" s="40">
        <v>10</v>
      </c>
      <c r="C7" s="39"/>
      <c r="D7" s="53">
        <v>18550</v>
      </c>
      <c r="E7" s="14">
        <v>14450</v>
      </c>
      <c r="F7" s="14">
        <v>580</v>
      </c>
      <c r="G7" s="14">
        <v>3490</v>
      </c>
      <c r="H7" s="14">
        <v>30</v>
      </c>
    </row>
    <row r="8" spans="1:8" ht="30" customHeight="1">
      <c r="A8" s="41"/>
      <c r="B8" s="40">
        <v>15</v>
      </c>
      <c r="C8" s="39"/>
      <c r="D8" s="53">
        <v>19230</v>
      </c>
      <c r="E8" s="14">
        <v>14480</v>
      </c>
      <c r="F8" s="14">
        <v>1040</v>
      </c>
      <c r="G8" s="14">
        <v>3550</v>
      </c>
      <c r="H8" s="14">
        <v>150</v>
      </c>
    </row>
    <row r="9" spans="1:8" ht="30" customHeight="1">
      <c r="A9" s="41"/>
      <c r="B9" s="40">
        <v>20</v>
      </c>
      <c r="C9" s="39"/>
      <c r="D9" s="53">
        <v>18390</v>
      </c>
      <c r="E9" s="14">
        <v>14110</v>
      </c>
      <c r="F9" s="14">
        <v>660</v>
      </c>
      <c r="G9" s="14">
        <v>3480</v>
      </c>
      <c r="H9" s="14">
        <v>140</v>
      </c>
    </row>
    <row r="10" spans="1:8" ht="30" customHeight="1">
      <c r="A10" s="36"/>
      <c r="B10" s="35">
        <v>25</v>
      </c>
      <c r="C10" s="34"/>
      <c r="D10" s="52">
        <v>18890</v>
      </c>
      <c r="E10" s="13">
        <v>15080</v>
      </c>
      <c r="F10" s="13">
        <v>550</v>
      </c>
      <c r="G10" s="13">
        <v>3170</v>
      </c>
      <c r="H10" s="13">
        <v>80</v>
      </c>
    </row>
    <row r="11" ht="13.5">
      <c r="A11" s="51" t="s">
        <v>95</v>
      </c>
    </row>
    <row r="12" ht="13.5">
      <c r="A12" s="33" t="s">
        <v>86</v>
      </c>
    </row>
  </sheetData>
  <sheetProtection/>
  <mergeCells count="2">
    <mergeCell ref="A3:C4"/>
    <mergeCell ref="D3:H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5"/>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67" customWidth="1"/>
    <col min="2" max="2" width="4.50390625" style="67" bestFit="1" customWidth="1"/>
    <col min="3" max="3" width="5.125" style="66" customWidth="1"/>
    <col min="4" max="4" width="7.50390625" style="65" bestFit="1" customWidth="1"/>
    <col min="5" max="12" width="8.625" style="65" customWidth="1"/>
    <col min="13" max="16384" width="9.00390625" style="65" customWidth="1"/>
  </cols>
  <sheetData>
    <row r="1" spans="1:5" ht="17.25">
      <c r="A1" s="190" t="s">
        <v>321</v>
      </c>
      <c r="B1" s="191"/>
      <c r="C1" s="192"/>
      <c r="D1" s="193"/>
      <c r="E1" s="193"/>
    </row>
    <row r="2" spans="1:12" ht="13.5">
      <c r="A2" s="82"/>
      <c r="L2" s="81" t="s">
        <v>256</v>
      </c>
    </row>
    <row r="3" spans="1:12" ht="24.75" customHeight="1">
      <c r="A3" s="511" t="s">
        <v>0</v>
      </c>
      <c r="B3" s="512"/>
      <c r="C3" s="512"/>
      <c r="D3" s="516" t="s">
        <v>116</v>
      </c>
      <c r="E3" s="517" t="s">
        <v>115</v>
      </c>
      <c r="F3" s="517"/>
      <c r="G3" s="513" t="s">
        <v>114</v>
      </c>
      <c r="H3" s="513"/>
      <c r="I3" s="513"/>
      <c r="J3" s="514" t="s">
        <v>113</v>
      </c>
      <c r="K3" s="507" t="s">
        <v>112</v>
      </c>
      <c r="L3" s="509" t="s">
        <v>111</v>
      </c>
    </row>
    <row r="4" spans="1:12" ht="34.5" customHeight="1">
      <c r="A4" s="511"/>
      <c r="B4" s="512"/>
      <c r="C4" s="512"/>
      <c r="D4" s="516"/>
      <c r="E4" s="79" t="s">
        <v>110</v>
      </c>
      <c r="F4" s="80" t="s">
        <v>109</v>
      </c>
      <c r="G4" s="79" t="s">
        <v>3</v>
      </c>
      <c r="H4" s="79" t="s">
        <v>108</v>
      </c>
      <c r="I4" s="79" t="s">
        <v>107</v>
      </c>
      <c r="J4" s="515"/>
      <c r="K4" s="508"/>
      <c r="L4" s="510"/>
    </row>
    <row r="5" spans="1:12" ht="24.75" customHeight="1">
      <c r="A5" s="76" t="s">
        <v>6</v>
      </c>
      <c r="B5" s="74">
        <v>21</v>
      </c>
      <c r="C5" s="77" t="s">
        <v>21</v>
      </c>
      <c r="D5" s="72">
        <v>8</v>
      </c>
      <c r="E5" s="72">
        <v>111</v>
      </c>
      <c r="F5" s="72">
        <v>15</v>
      </c>
      <c r="G5" s="72">
        <f>SUM(H5:I5)</f>
        <v>3120</v>
      </c>
      <c r="H5" s="72">
        <v>1609</v>
      </c>
      <c r="I5" s="72">
        <v>1511</v>
      </c>
      <c r="J5" s="72">
        <v>187</v>
      </c>
      <c r="K5" s="71">
        <f aca="true" t="shared" si="0" ref="K5:K13">G5/J5</f>
        <v>16.684491978609625</v>
      </c>
      <c r="L5" s="71">
        <f aca="true" t="shared" si="1" ref="L5:L14">G5/E5</f>
        <v>28.10810810810811</v>
      </c>
    </row>
    <row r="6" spans="1:12" ht="24.75" customHeight="1">
      <c r="A6" s="76"/>
      <c r="B6" s="74">
        <v>22</v>
      </c>
      <c r="C6" s="73"/>
      <c r="D6" s="72">
        <v>8</v>
      </c>
      <c r="E6" s="72">
        <v>109</v>
      </c>
      <c r="F6" s="72">
        <v>16</v>
      </c>
      <c r="G6" s="72">
        <f>SUM(H6:I6)</f>
        <v>2992</v>
      </c>
      <c r="H6" s="72">
        <v>1516</v>
      </c>
      <c r="I6" s="72">
        <v>1476</v>
      </c>
      <c r="J6" s="72">
        <v>182</v>
      </c>
      <c r="K6" s="71">
        <f t="shared" si="0"/>
        <v>16.439560439560438</v>
      </c>
      <c r="L6" s="71">
        <f t="shared" si="1"/>
        <v>27.44954128440367</v>
      </c>
    </row>
    <row r="7" spans="1:12" ht="24.75" customHeight="1">
      <c r="A7" s="75"/>
      <c r="B7" s="74">
        <v>23</v>
      </c>
      <c r="C7" s="73"/>
      <c r="D7" s="72">
        <v>8</v>
      </c>
      <c r="E7" s="72">
        <v>106</v>
      </c>
      <c r="F7" s="72">
        <v>14</v>
      </c>
      <c r="G7" s="72">
        <f>SUM(H7:I7)</f>
        <v>2898</v>
      </c>
      <c r="H7" s="72">
        <v>1488</v>
      </c>
      <c r="I7" s="72">
        <v>1410</v>
      </c>
      <c r="J7" s="72">
        <v>179</v>
      </c>
      <c r="K7" s="71">
        <f t="shared" si="0"/>
        <v>16.189944134078214</v>
      </c>
      <c r="L7" s="71">
        <f t="shared" si="1"/>
        <v>27.339622641509433</v>
      </c>
    </row>
    <row r="8" spans="1:12" ht="24.75" customHeight="1">
      <c r="A8" s="75"/>
      <c r="B8" s="78">
        <v>24</v>
      </c>
      <c r="C8" s="114"/>
      <c r="D8" s="72">
        <v>8</v>
      </c>
      <c r="E8" s="72">
        <v>103</v>
      </c>
      <c r="F8" s="72">
        <v>15</v>
      </c>
      <c r="G8" s="72">
        <f>SUM(H8:I8)</f>
        <v>2856</v>
      </c>
      <c r="H8" s="72">
        <v>1462</v>
      </c>
      <c r="I8" s="72">
        <v>1394</v>
      </c>
      <c r="J8" s="72">
        <v>176</v>
      </c>
      <c r="K8" s="71">
        <f t="shared" si="0"/>
        <v>16.227272727272727</v>
      </c>
      <c r="L8" s="71">
        <f t="shared" si="1"/>
        <v>27.728155339805824</v>
      </c>
    </row>
    <row r="9" spans="1:12" ht="24.75" customHeight="1">
      <c r="A9" s="75"/>
      <c r="B9" s="78">
        <v>25</v>
      </c>
      <c r="C9" s="113"/>
      <c r="D9" s="115">
        <v>8</v>
      </c>
      <c r="E9" s="72">
        <v>103</v>
      </c>
      <c r="F9" s="72">
        <v>16</v>
      </c>
      <c r="G9" s="72">
        <v>2833</v>
      </c>
      <c r="H9" s="72">
        <v>1430</v>
      </c>
      <c r="I9" s="72">
        <v>1403</v>
      </c>
      <c r="J9" s="72">
        <v>179</v>
      </c>
      <c r="K9" s="71">
        <f t="shared" si="0"/>
        <v>15.8268156424581</v>
      </c>
      <c r="L9" s="71">
        <f t="shared" si="1"/>
        <v>27.50485436893204</v>
      </c>
    </row>
    <row r="10" spans="1:12" ht="24.75" customHeight="1">
      <c r="A10" s="75"/>
      <c r="B10" s="78">
        <v>26</v>
      </c>
      <c r="C10" s="113"/>
      <c r="D10" s="115">
        <v>8</v>
      </c>
      <c r="E10" s="72">
        <v>101</v>
      </c>
      <c r="F10" s="72">
        <v>17</v>
      </c>
      <c r="G10" s="72">
        <v>2760</v>
      </c>
      <c r="H10" s="72">
        <v>1417</v>
      </c>
      <c r="I10" s="72">
        <v>1343</v>
      </c>
      <c r="J10" s="72">
        <v>176</v>
      </c>
      <c r="K10" s="71">
        <f t="shared" si="0"/>
        <v>15.681818181818182</v>
      </c>
      <c r="L10" s="71">
        <f t="shared" si="1"/>
        <v>27.326732673267326</v>
      </c>
    </row>
    <row r="11" spans="1:12" ht="24.75" customHeight="1">
      <c r="A11" s="75"/>
      <c r="B11" s="78">
        <v>27</v>
      </c>
      <c r="C11" s="113"/>
      <c r="D11" s="115">
        <v>8</v>
      </c>
      <c r="E11" s="72">
        <v>100</v>
      </c>
      <c r="F11" s="72">
        <v>18</v>
      </c>
      <c r="G11" s="72">
        <v>2671</v>
      </c>
      <c r="H11" s="72">
        <v>1370</v>
      </c>
      <c r="I11" s="72">
        <v>1301</v>
      </c>
      <c r="J11" s="72">
        <v>181</v>
      </c>
      <c r="K11" s="71">
        <f t="shared" si="0"/>
        <v>14.756906077348066</v>
      </c>
      <c r="L11" s="71">
        <f t="shared" si="1"/>
        <v>26.71</v>
      </c>
    </row>
    <row r="12" spans="2:12" ht="24.75" customHeight="1">
      <c r="B12" s="78">
        <v>28</v>
      </c>
      <c r="D12" s="374">
        <v>7</v>
      </c>
      <c r="E12" s="252">
        <v>95</v>
      </c>
      <c r="F12" s="252">
        <v>20</v>
      </c>
      <c r="G12" s="212">
        <v>2682</v>
      </c>
      <c r="H12" s="212">
        <v>1370</v>
      </c>
      <c r="I12" s="253">
        <v>1312</v>
      </c>
      <c r="J12" s="65">
        <v>171</v>
      </c>
      <c r="K12" s="251">
        <f t="shared" si="0"/>
        <v>15.68421052631579</v>
      </c>
      <c r="L12" s="251">
        <f t="shared" si="1"/>
        <v>28.231578947368423</v>
      </c>
    </row>
    <row r="13" spans="2:12" ht="24.75" customHeight="1">
      <c r="B13" s="78">
        <v>29</v>
      </c>
      <c r="D13" s="375">
        <v>7</v>
      </c>
      <c r="E13" s="65">
        <v>91</v>
      </c>
      <c r="F13" s="65">
        <v>21</v>
      </c>
      <c r="G13" s="254">
        <v>2609</v>
      </c>
      <c r="H13" s="254">
        <v>1315</v>
      </c>
      <c r="I13" s="254">
        <v>1294</v>
      </c>
      <c r="J13" s="65">
        <v>167</v>
      </c>
      <c r="K13" s="251">
        <f t="shared" si="0"/>
        <v>15.622754491017965</v>
      </c>
      <c r="L13" s="251">
        <f t="shared" si="1"/>
        <v>28.67032967032967</v>
      </c>
    </row>
    <row r="14" spans="1:12" ht="24.75" customHeight="1">
      <c r="A14" s="70"/>
      <c r="B14" s="69">
        <v>30</v>
      </c>
      <c r="C14" s="255"/>
      <c r="D14" s="376">
        <v>7</v>
      </c>
      <c r="E14" s="256">
        <v>88</v>
      </c>
      <c r="F14" s="256">
        <v>22</v>
      </c>
      <c r="G14" s="282">
        <v>2490</v>
      </c>
      <c r="H14" s="282">
        <v>1251</v>
      </c>
      <c r="I14" s="282">
        <v>1239</v>
      </c>
      <c r="J14" s="256">
        <v>163</v>
      </c>
      <c r="K14" s="257">
        <f>G14/J14</f>
        <v>15.276073619631902</v>
      </c>
      <c r="L14" s="257">
        <f t="shared" si="1"/>
        <v>28.295454545454547</v>
      </c>
    </row>
    <row r="15" spans="1:2" ht="24.75" customHeight="1">
      <c r="A15" s="68" t="s">
        <v>106</v>
      </c>
      <c r="B15" s="78"/>
    </row>
  </sheetData>
  <sheetProtection/>
  <mergeCells count="7">
    <mergeCell ref="K3:K4"/>
    <mergeCell ref="L3:L4"/>
    <mergeCell ref="A3:C4"/>
    <mergeCell ref="G3:I3"/>
    <mergeCell ref="J3:J4"/>
    <mergeCell ref="D3:D4"/>
    <mergeCell ref="E3:F3"/>
  </mergeCells>
  <printOptions/>
  <pageMargins left="0.5905511811023623" right="0.3937007874015748" top="0.7874015748031497" bottom="0.5905511811023623" header="0.5118110236220472" footer="0.5118110236220472"/>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L15"/>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67" customWidth="1"/>
    <col min="2" max="2" width="4.50390625" style="67" bestFit="1" customWidth="1"/>
    <col min="3" max="3" width="5.125" style="66" customWidth="1"/>
    <col min="4" max="12" width="8.625" style="65" customWidth="1"/>
    <col min="13" max="16384" width="9.00390625" style="65" customWidth="1"/>
  </cols>
  <sheetData>
    <row r="1" spans="1:5" ht="17.25">
      <c r="A1" s="190" t="s">
        <v>322</v>
      </c>
      <c r="B1" s="191"/>
      <c r="C1" s="192"/>
      <c r="D1" s="193"/>
      <c r="E1" s="193"/>
    </row>
    <row r="2" spans="1:12" ht="13.5">
      <c r="A2" s="82"/>
      <c r="L2" s="81" t="s">
        <v>256</v>
      </c>
    </row>
    <row r="3" spans="1:12" ht="24.75" customHeight="1">
      <c r="A3" s="511" t="s">
        <v>0</v>
      </c>
      <c r="B3" s="512"/>
      <c r="C3" s="512"/>
      <c r="D3" s="516" t="s">
        <v>116</v>
      </c>
      <c r="E3" s="517" t="s">
        <v>115</v>
      </c>
      <c r="F3" s="517"/>
      <c r="G3" s="513" t="s">
        <v>120</v>
      </c>
      <c r="H3" s="513"/>
      <c r="I3" s="513"/>
      <c r="J3" s="514" t="s">
        <v>113</v>
      </c>
      <c r="K3" s="507" t="s">
        <v>119</v>
      </c>
      <c r="L3" s="509" t="s">
        <v>118</v>
      </c>
    </row>
    <row r="4" spans="1:12" ht="34.5" customHeight="1">
      <c r="A4" s="511"/>
      <c r="B4" s="512"/>
      <c r="C4" s="512"/>
      <c r="D4" s="516"/>
      <c r="E4" s="79" t="s">
        <v>110</v>
      </c>
      <c r="F4" s="79" t="s">
        <v>117</v>
      </c>
      <c r="G4" s="79" t="s">
        <v>3</v>
      </c>
      <c r="H4" s="79" t="s">
        <v>108</v>
      </c>
      <c r="I4" s="79" t="s">
        <v>107</v>
      </c>
      <c r="J4" s="515"/>
      <c r="K4" s="508"/>
      <c r="L4" s="510"/>
    </row>
    <row r="5" spans="1:12" ht="24.75" customHeight="1">
      <c r="A5" s="76" t="s">
        <v>6</v>
      </c>
      <c r="B5" s="74">
        <v>21</v>
      </c>
      <c r="C5" s="77" t="s">
        <v>21</v>
      </c>
      <c r="D5" s="72">
        <v>4</v>
      </c>
      <c r="E5" s="72">
        <v>42</v>
      </c>
      <c r="F5" s="72">
        <v>8</v>
      </c>
      <c r="G5" s="72">
        <f>SUM(H5:I5)</f>
        <v>1521</v>
      </c>
      <c r="H5" s="72">
        <v>775</v>
      </c>
      <c r="I5" s="72">
        <v>746</v>
      </c>
      <c r="J5" s="72">
        <v>103</v>
      </c>
      <c r="K5" s="71">
        <f aca="true" t="shared" si="0" ref="K5:K14">G5/J5</f>
        <v>14.766990291262136</v>
      </c>
      <c r="L5" s="71">
        <f aca="true" t="shared" si="1" ref="L5:L14">G5/E5</f>
        <v>36.214285714285715</v>
      </c>
    </row>
    <row r="6" spans="1:12" ht="24.75" customHeight="1">
      <c r="A6" s="76"/>
      <c r="B6" s="74">
        <v>22</v>
      </c>
      <c r="C6" s="73"/>
      <c r="D6" s="72">
        <v>4</v>
      </c>
      <c r="E6" s="72">
        <v>42</v>
      </c>
      <c r="F6" s="72">
        <v>7</v>
      </c>
      <c r="G6" s="72">
        <f>SUM(H6:I6)</f>
        <v>1528</v>
      </c>
      <c r="H6" s="72">
        <v>797</v>
      </c>
      <c r="I6" s="72">
        <v>731</v>
      </c>
      <c r="J6" s="72">
        <v>101</v>
      </c>
      <c r="K6" s="71">
        <f t="shared" si="0"/>
        <v>15.128712871287128</v>
      </c>
      <c r="L6" s="71">
        <f t="shared" si="1"/>
        <v>36.38095238095238</v>
      </c>
    </row>
    <row r="7" spans="1:12" ht="24.75" customHeight="1">
      <c r="A7" s="75"/>
      <c r="B7" s="74">
        <v>23</v>
      </c>
      <c r="C7" s="73"/>
      <c r="D7" s="72">
        <v>4</v>
      </c>
      <c r="E7" s="72">
        <v>43</v>
      </c>
      <c r="F7" s="72">
        <v>7</v>
      </c>
      <c r="G7" s="72">
        <f>SUM(H7:I7)</f>
        <v>1555</v>
      </c>
      <c r="H7" s="72">
        <v>827</v>
      </c>
      <c r="I7" s="72">
        <v>728</v>
      </c>
      <c r="J7" s="72">
        <v>102</v>
      </c>
      <c r="K7" s="71">
        <f t="shared" si="0"/>
        <v>15.245098039215685</v>
      </c>
      <c r="L7" s="71">
        <f t="shared" si="1"/>
        <v>36.16279069767442</v>
      </c>
    </row>
    <row r="8" spans="1:12" ht="24.75" customHeight="1">
      <c r="A8" s="75"/>
      <c r="B8" s="78">
        <v>24</v>
      </c>
      <c r="C8" s="114"/>
      <c r="D8" s="72">
        <v>4</v>
      </c>
      <c r="E8" s="72">
        <v>45</v>
      </c>
      <c r="F8" s="72">
        <v>9</v>
      </c>
      <c r="G8" s="72">
        <f>SUM(H8:I8)</f>
        <v>1524</v>
      </c>
      <c r="H8" s="72">
        <v>793</v>
      </c>
      <c r="I8" s="72">
        <v>731</v>
      </c>
      <c r="J8" s="72">
        <v>107</v>
      </c>
      <c r="K8" s="71">
        <f t="shared" si="0"/>
        <v>14.242990654205608</v>
      </c>
      <c r="L8" s="71">
        <f t="shared" si="1"/>
        <v>33.86666666666667</v>
      </c>
    </row>
    <row r="9" spans="1:12" ht="24.75" customHeight="1">
      <c r="A9" s="75"/>
      <c r="B9" s="78">
        <v>25</v>
      </c>
      <c r="C9" s="113"/>
      <c r="D9" s="115">
        <v>4</v>
      </c>
      <c r="E9" s="72">
        <v>47</v>
      </c>
      <c r="F9" s="72">
        <v>8</v>
      </c>
      <c r="G9" s="72">
        <v>1505</v>
      </c>
      <c r="H9" s="72">
        <v>786</v>
      </c>
      <c r="I9" s="72">
        <v>719</v>
      </c>
      <c r="J9" s="72">
        <v>108</v>
      </c>
      <c r="K9" s="71">
        <f t="shared" si="0"/>
        <v>13.935185185185185</v>
      </c>
      <c r="L9" s="71">
        <f t="shared" si="1"/>
        <v>32.02127659574468</v>
      </c>
    </row>
    <row r="10" spans="1:12" ht="24.75" customHeight="1">
      <c r="A10" s="75"/>
      <c r="B10" s="78">
        <v>26</v>
      </c>
      <c r="C10" s="113"/>
      <c r="D10" s="115">
        <v>4</v>
      </c>
      <c r="E10" s="72">
        <v>44</v>
      </c>
      <c r="F10" s="72">
        <v>8</v>
      </c>
      <c r="G10" s="72">
        <v>1441</v>
      </c>
      <c r="H10" s="72">
        <v>745</v>
      </c>
      <c r="I10" s="72">
        <v>696</v>
      </c>
      <c r="J10" s="72">
        <v>109</v>
      </c>
      <c r="K10" s="71">
        <f t="shared" si="0"/>
        <v>13.220183486238533</v>
      </c>
      <c r="L10" s="71">
        <f t="shared" si="1"/>
        <v>32.75</v>
      </c>
    </row>
    <row r="11" spans="1:12" ht="24.75" customHeight="1">
      <c r="A11" s="75"/>
      <c r="B11" s="78">
        <v>27</v>
      </c>
      <c r="C11" s="113"/>
      <c r="D11" s="115">
        <v>4</v>
      </c>
      <c r="E11" s="72">
        <v>45</v>
      </c>
      <c r="F11" s="72">
        <v>9</v>
      </c>
      <c r="G11" s="72">
        <v>1464</v>
      </c>
      <c r="H11" s="72">
        <v>751</v>
      </c>
      <c r="I11" s="72">
        <v>713</v>
      </c>
      <c r="J11" s="72">
        <v>108</v>
      </c>
      <c r="K11" s="71">
        <f t="shared" si="0"/>
        <v>13.555555555555555</v>
      </c>
      <c r="L11" s="71">
        <f t="shared" si="1"/>
        <v>32.53333333333333</v>
      </c>
    </row>
    <row r="12" spans="2:12" ht="24.75" customHeight="1">
      <c r="B12" s="78">
        <v>28</v>
      </c>
      <c r="D12" s="374">
        <v>4</v>
      </c>
      <c r="E12" s="252">
        <v>43</v>
      </c>
      <c r="F12" s="252">
        <v>9</v>
      </c>
      <c r="G12" s="212">
        <v>1350</v>
      </c>
      <c r="H12" s="252">
        <v>685</v>
      </c>
      <c r="I12" s="65">
        <v>665</v>
      </c>
      <c r="J12" s="65">
        <v>106</v>
      </c>
      <c r="K12" s="251">
        <f t="shared" si="0"/>
        <v>12.735849056603774</v>
      </c>
      <c r="L12" s="251">
        <f t="shared" si="1"/>
        <v>31.3953488372093</v>
      </c>
    </row>
    <row r="13" spans="2:12" ht="24.75" customHeight="1">
      <c r="B13" s="78">
        <v>29</v>
      </c>
      <c r="D13" s="375">
        <v>4</v>
      </c>
      <c r="E13" s="65">
        <v>41</v>
      </c>
      <c r="F13" s="65">
        <v>9</v>
      </c>
      <c r="G13" s="254">
        <v>1308</v>
      </c>
      <c r="H13" s="65">
        <v>674</v>
      </c>
      <c r="I13" s="65">
        <v>634</v>
      </c>
      <c r="J13" s="65">
        <v>102</v>
      </c>
      <c r="K13" s="251">
        <f t="shared" si="0"/>
        <v>12.823529411764707</v>
      </c>
      <c r="L13" s="251">
        <f t="shared" si="1"/>
        <v>31.902439024390244</v>
      </c>
    </row>
    <row r="14" spans="1:12" ht="24.75" customHeight="1">
      <c r="A14" s="70"/>
      <c r="B14" s="69">
        <v>30</v>
      </c>
      <c r="C14" s="255"/>
      <c r="D14" s="376">
        <v>4</v>
      </c>
      <c r="E14" s="256">
        <v>39</v>
      </c>
      <c r="F14" s="256">
        <v>11</v>
      </c>
      <c r="G14" s="282">
        <v>1223</v>
      </c>
      <c r="H14" s="256">
        <v>632</v>
      </c>
      <c r="I14" s="256">
        <v>591</v>
      </c>
      <c r="J14" s="256">
        <v>100</v>
      </c>
      <c r="K14" s="257">
        <f t="shared" si="0"/>
        <v>12.23</v>
      </c>
      <c r="L14" s="257">
        <f t="shared" si="1"/>
        <v>31.358974358974358</v>
      </c>
    </row>
    <row r="15" spans="1:2" ht="24.75" customHeight="1">
      <c r="A15" s="68" t="s">
        <v>106</v>
      </c>
      <c r="B15" s="78"/>
    </row>
  </sheetData>
  <sheetProtection/>
  <mergeCells count="7">
    <mergeCell ref="L3:L4"/>
    <mergeCell ref="A3:C4"/>
    <mergeCell ref="D3:D4"/>
    <mergeCell ref="E3:F3"/>
    <mergeCell ref="G3:I3"/>
    <mergeCell ref="J3:J4"/>
    <mergeCell ref="K3:K4"/>
  </mergeCells>
  <printOptions/>
  <pageMargins left="0.5905511811023623" right="0.3937007874015748" top="0.7874015748031497" bottom="0.5905511811023623" header="0.5118110236220472" footer="0.5118110236220472"/>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V18"/>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67" customWidth="1"/>
    <col min="2" max="2" width="4.50390625" style="67" bestFit="1" customWidth="1"/>
    <col min="3" max="3" width="5.125" style="66" customWidth="1"/>
    <col min="4" max="4" width="4.625" style="65" customWidth="1"/>
    <col min="5" max="5" width="6.375" style="65" customWidth="1"/>
    <col min="6" max="9" width="5.00390625" style="65" customWidth="1"/>
    <col min="10" max="15" width="4.625" style="65" customWidth="1"/>
    <col min="16" max="21" width="2.625" style="65" customWidth="1"/>
    <col min="22" max="16384" width="9.00390625" style="65" customWidth="1"/>
  </cols>
  <sheetData>
    <row r="1" spans="1:9" ht="17.25">
      <c r="A1" s="190" t="s">
        <v>323</v>
      </c>
      <c r="B1" s="191"/>
      <c r="C1" s="192"/>
      <c r="D1" s="193"/>
      <c r="E1" s="193"/>
      <c r="F1" s="193"/>
      <c r="G1" s="193"/>
      <c r="H1" s="193"/>
      <c r="I1" s="193"/>
    </row>
    <row r="2" spans="1:15" ht="13.5">
      <c r="A2" s="82"/>
      <c r="L2" s="81"/>
      <c r="O2" s="81" t="s">
        <v>256</v>
      </c>
    </row>
    <row r="3" spans="1:15" ht="25.5" customHeight="1">
      <c r="A3" s="511" t="s">
        <v>0</v>
      </c>
      <c r="B3" s="512"/>
      <c r="C3" s="524"/>
      <c r="D3" s="534" t="s">
        <v>133</v>
      </c>
      <c r="E3" s="535"/>
      <c r="F3" s="535"/>
      <c r="G3" s="535"/>
      <c r="H3" s="535"/>
      <c r="I3" s="536"/>
      <c r="J3" s="537" t="s">
        <v>132</v>
      </c>
      <c r="K3" s="538"/>
      <c r="L3" s="539"/>
      <c r="M3" s="537" t="s">
        <v>131</v>
      </c>
      <c r="N3" s="538"/>
      <c r="O3" s="538"/>
    </row>
    <row r="4" spans="1:15" ht="25.5" customHeight="1">
      <c r="A4" s="511"/>
      <c r="B4" s="512"/>
      <c r="C4" s="524"/>
      <c r="D4" s="531" t="s">
        <v>130</v>
      </c>
      <c r="E4" s="525" t="s">
        <v>129</v>
      </c>
      <c r="F4" s="526"/>
      <c r="G4" s="526"/>
      <c r="H4" s="526"/>
      <c r="I4" s="527"/>
      <c r="J4" s="518" t="s">
        <v>128</v>
      </c>
      <c r="K4" s="518" t="s">
        <v>126</v>
      </c>
      <c r="L4" s="518" t="s">
        <v>125</v>
      </c>
      <c r="M4" s="518" t="s">
        <v>127</v>
      </c>
      <c r="N4" s="518" t="s">
        <v>126</v>
      </c>
      <c r="O4" s="521" t="s">
        <v>125</v>
      </c>
    </row>
    <row r="5" spans="1:15" ht="25.5" customHeight="1">
      <c r="A5" s="511"/>
      <c r="B5" s="512"/>
      <c r="C5" s="524"/>
      <c r="D5" s="532"/>
      <c r="E5" s="528"/>
      <c r="F5" s="529"/>
      <c r="G5" s="529"/>
      <c r="H5" s="529"/>
      <c r="I5" s="530"/>
      <c r="J5" s="519"/>
      <c r="K5" s="519"/>
      <c r="L5" s="519"/>
      <c r="M5" s="519"/>
      <c r="N5" s="519"/>
      <c r="O5" s="522"/>
    </row>
    <row r="6" spans="1:15" ht="25.5" customHeight="1">
      <c r="A6" s="511"/>
      <c r="B6" s="512"/>
      <c r="C6" s="524"/>
      <c r="D6" s="533"/>
      <c r="E6" s="343" t="s">
        <v>124</v>
      </c>
      <c r="F6" s="343" t="s">
        <v>294</v>
      </c>
      <c r="G6" s="343" t="s">
        <v>123</v>
      </c>
      <c r="H6" s="343" t="s">
        <v>122</v>
      </c>
      <c r="I6" s="343" t="s">
        <v>121</v>
      </c>
      <c r="J6" s="520"/>
      <c r="K6" s="520"/>
      <c r="L6" s="520"/>
      <c r="M6" s="520"/>
      <c r="N6" s="520"/>
      <c r="O6" s="523"/>
    </row>
    <row r="7" spans="1:15" ht="24.75" customHeight="1">
      <c r="A7" s="87" t="s">
        <v>6</v>
      </c>
      <c r="B7" s="86">
        <v>21</v>
      </c>
      <c r="C7" s="88" t="s">
        <v>21</v>
      </c>
      <c r="D7" s="340">
        <v>4</v>
      </c>
      <c r="E7" s="212">
        <f>SUM(G7:I7)</f>
        <v>300</v>
      </c>
      <c r="F7" s="212" t="s">
        <v>25</v>
      </c>
      <c r="G7" s="212">
        <v>101</v>
      </c>
      <c r="H7" s="212">
        <v>95</v>
      </c>
      <c r="I7" s="212">
        <v>104</v>
      </c>
      <c r="J7" s="379">
        <v>2</v>
      </c>
      <c r="K7" s="212">
        <v>5</v>
      </c>
      <c r="L7" s="212">
        <v>6</v>
      </c>
      <c r="M7" s="379">
        <v>2</v>
      </c>
      <c r="N7" s="378">
        <v>72</v>
      </c>
      <c r="O7" s="378">
        <v>4</v>
      </c>
    </row>
    <row r="8" spans="1:15" ht="24.75" customHeight="1">
      <c r="A8" s="87"/>
      <c r="B8" s="86">
        <v>22</v>
      </c>
      <c r="C8" s="85"/>
      <c r="D8" s="340">
        <v>4</v>
      </c>
      <c r="E8" s="212">
        <f>SUM(G8:I8)</f>
        <v>313</v>
      </c>
      <c r="F8" s="212" t="s">
        <v>25</v>
      </c>
      <c r="G8" s="212">
        <v>112</v>
      </c>
      <c r="H8" s="212">
        <v>104</v>
      </c>
      <c r="I8" s="212">
        <v>97</v>
      </c>
      <c r="J8" s="340">
        <v>2</v>
      </c>
      <c r="K8" s="212">
        <v>4</v>
      </c>
      <c r="L8" s="212">
        <v>6</v>
      </c>
      <c r="M8" s="340">
        <v>2</v>
      </c>
      <c r="N8" s="212">
        <v>68</v>
      </c>
      <c r="O8" s="212">
        <v>4</v>
      </c>
    </row>
    <row r="9" spans="2:15" ht="24.75" customHeight="1">
      <c r="B9" s="86">
        <v>23</v>
      </c>
      <c r="C9" s="85"/>
      <c r="D9" s="340">
        <v>4</v>
      </c>
      <c r="E9" s="212">
        <f>SUM(G9:I9)</f>
        <v>325</v>
      </c>
      <c r="F9" s="212" t="s">
        <v>25</v>
      </c>
      <c r="G9" s="212">
        <v>107</v>
      </c>
      <c r="H9" s="212">
        <v>115</v>
      </c>
      <c r="I9" s="212">
        <v>103</v>
      </c>
      <c r="J9" s="340">
        <v>2</v>
      </c>
      <c r="K9" s="212">
        <v>4</v>
      </c>
      <c r="L9" s="212">
        <v>6</v>
      </c>
      <c r="M9" s="340">
        <v>2</v>
      </c>
      <c r="N9" s="212">
        <v>64</v>
      </c>
      <c r="O9" s="212">
        <v>4</v>
      </c>
    </row>
    <row r="10" spans="1:15" ht="24.75" customHeight="1">
      <c r="A10" s="75"/>
      <c r="B10" s="78">
        <v>24</v>
      </c>
      <c r="C10" s="113"/>
      <c r="D10" s="340">
        <v>4</v>
      </c>
      <c r="E10" s="212">
        <f>SUM(G10:I10)</f>
        <v>324</v>
      </c>
      <c r="F10" s="212" t="s">
        <v>25</v>
      </c>
      <c r="G10" s="212">
        <v>104</v>
      </c>
      <c r="H10" s="212">
        <v>108</v>
      </c>
      <c r="I10" s="212">
        <v>112</v>
      </c>
      <c r="J10" s="340">
        <v>2</v>
      </c>
      <c r="K10" s="212">
        <v>4</v>
      </c>
      <c r="L10" s="212">
        <v>6</v>
      </c>
      <c r="M10" s="340">
        <v>2</v>
      </c>
      <c r="N10" s="212">
        <v>60</v>
      </c>
      <c r="O10" s="212">
        <v>4</v>
      </c>
    </row>
    <row r="11" spans="1:15" ht="24.75" customHeight="1">
      <c r="A11" s="75"/>
      <c r="B11" s="78">
        <v>25</v>
      </c>
      <c r="C11" s="113"/>
      <c r="D11" s="340">
        <v>4</v>
      </c>
      <c r="E11" s="212">
        <v>283</v>
      </c>
      <c r="F11" s="212" t="s">
        <v>25</v>
      </c>
      <c r="G11" s="212">
        <v>81</v>
      </c>
      <c r="H11" s="212">
        <v>98</v>
      </c>
      <c r="I11" s="212">
        <v>104</v>
      </c>
      <c r="J11" s="340">
        <v>2</v>
      </c>
      <c r="K11" s="212">
        <v>4</v>
      </c>
      <c r="L11" s="212">
        <v>8</v>
      </c>
      <c r="M11" s="340">
        <v>2</v>
      </c>
      <c r="N11" s="212">
        <v>55</v>
      </c>
      <c r="O11" s="212">
        <v>4</v>
      </c>
    </row>
    <row r="12" spans="1:22" ht="24.75" customHeight="1">
      <c r="A12" s="75"/>
      <c r="B12" s="78">
        <v>26</v>
      </c>
      <c r="C12" s="113"/>
      <c r="D12" s="340">
        <v>4</v>
      </c>
      <c r="E12" s="212">
        <v>273</v>
      </c>
      <c r="F12" s="212" t="s">
        <v>25</v>
      </c>
      <c r="G12" s="212">
        <v>83</v>
      </c>
      <c r="H12" s="212">
        <v>85</v>
      </c>
      <c r="I12" s="212">
        <v>105</v>
      </c>
      <c r="J12" s="340">
        <v>2</v>
      </c>
      <c r="K12" s="212">
        <v>26</v>
      </c>
      <c r="L12" s="212">
        <v>14</v>
      </c>
      <c r="M12" s="340">
        <v>2</v>
      </c>
      <c r="N12" s="212">
        <v>57</v>
      </c>
      <c r="O12" s="212">
        <v>4</v>
      </c>
      <c r="V12" s="258"/>
    </row>
    <row r="13" spans="1:15" ht="24.75" customHeight="1">
      <c r="A13" s="75"/>
      <c r="B13" s="78">
        <v>27</v>
      </c>
      <c r="C13" s="113"/>
      <c r="D13" s="340">
        <v>4</v>
      </c>
      <c r="E13" s="212">
        <v>224</v>
      </c>
      <c r="F13" s="212" t="s">
        <v>25</v>
      </c>
      <c r="G13" s="212">
        <v>68</v>
      </c>
      <c r="H13" s="212">
        <v>80</v>
      </c>
      <c r="I13" s="212">
        <v>76</v>
      </c>
      <c r="J13" s="340">
        <v>3</v>
      </c>
      <c r="K13" s="212">
        <v>56</v>
      </c>
      <c r="L13" s="212">
        <v>16</v>
      </c>
      <c r="M13" s="340">
        <v>2</v>
      </c>
      <c r="N13" s="212">
        <v>50</v>
      </c>
      <c r="O13" s="212">
        <v>5</v>
      </c>
    </row>
    <row r="14" spans="2:15" ht="24.75" customHeight="1">
      <c r="B14" s="78">
        <v>28</v>
      </c>
      <c r="D14" s="374">
        <v>4</v>
      </c>
      <c r="E14" s="252">
        <v>217</v>
      </c>
      <c r="F14" s="212" t="s">
        <v>25</v>
      </c>
      <c r="G14" s="212">
        <v>78</v>
      </c>
      <c r="H14" s="212">
        <v>61</v>
      </c>
      <c r="I14" s="212">
        <v>78</v>
      </c>
      <c r="J14" s="340">
        <v>3</v>
      </c>
      <c r="K14" s="212">
        <v>61</v>
      </c>
      <c r="L14" s="212">
        <v>14</v>
      </c>
      <c r="M14" s="340">
        <v>2</v>
      </c>
      <c r="N14" s="212">
        <v>45</v>
      </c>
      <c r="O14" s="212">
        <v>5</v>
      </c>
    </row>
    <row r="15" spans="2:15" ht="24.75" customHeight="1">
      <c r="B15" s="78">
        <v>29</v>
      </c>
      <c r="D15" s="374">
        <v>4</v>
      </c>
      <c r="E15" s="81">
        <v>186</v>
      </c>
      <c r="F15" s="212" t="s">
        <v>25</v>
      </c>
      <c r="G15" s="212">
        <v>51</v>
      </c>
      <c r="H15" s="212">
        <v>73</v>
      </c>
      <c r="I15" s="212">
        <v>62</v>
      </c>
      <c r="J15" s="374">
        <v>3</v>
      </c>
      <c r="K15" s="252">
        <v>57</v>
      </c>
      <c r="L15" s="252">
        <v>13</v>
      </c>
      <c r="M15" s="374">
        <v>2</v>
      </c>
      <c r="N15" s="252">
        <v>47</v>
      </c>
      <c r="O15" s="252">
        <v>5</v>
      </c>
    </row>
    <row r="16" spans="1:15" ht="24.75" customHeight="1">
      <c r="A16" s="70"/>
      <c r="B16" s="69">
        <v>30</v>
      </c>
      <c r="C16" s="255"/>
      <c r="D16" s="377">
        <v>5</v>
      </c>
      <c r="E16" s="341">
        <v>295</v>
      </c>
      <c r="F16" s="341">
        <v>20</v>
      </c>
      <c r="G16" s="341">
        <v>102</v>
      </c>
      <c r="H16" s="341">
        <v>79</v>
      </c>
      <c r="I16" s="341">
        <v>94</v>
      </c>
      <c r="J16" s="377">
        <v>3</v>
      </c>
      <c r="K16" s="341">
        <v>61</v>
      </c>
      <c r="L16" s="341">
        <v>13</v>
      </c>
      <c r="M16" s="377">
        <v>2</v>
      </c>
      <c r="N16" s="341">
        <v>42</v>
      </c>
      <c r="O16" s="341">
        <v>5</v>
      </c>
    </row>
    <row r="17" ht="13.5">
      <c r="A17" s="67" t="s">
        <v>310</v>
      </c>
    </row>
    <row r="18" ht="13.5">
      <c r="A18" s="68" t="s">
        <v>106</v>
      </c>
    </row>
  </sheetData>
  <sheetProtection/>
  <mergeCells count="12">
    <mergeCell ref="L4:L6"/>
    <mergeCell ref="M4:M6"/>
    <mergeCell ref="N4:N6"/>
    <mergeCell ref="O4:O6"/>
    <mergeCell ref="A3:C6"/>
    <mergeCell ref="E4:I5"/>
    <mergeCell ref="D4:D6"/>
    <mergeCell ref="D3:I3"/>
    <mergeCell ref="J3:L3"/>
    <mergeCell ref="M3:O3"/>
    <mergeCell ref="J4:J6"/>
    <mergeCell ref="K4:K6"/>
  </mergeCells>
  <printOptions/>
  <pageMargins left="0.5905511811023623" right="0.3937007874015748" top="0.984251968503937" bottom="0.984251968503937" header="0.5118110236220472" footer="0.5118110236220472"/>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P15"/>
  <sheetViews>
    <sheetView showGridLines="0" view="pageBreakPreview" zoomScaleSheetLayoutView="100" zoomScalePageLayoutView="0" workbookViewId="0" topLeftCell="A1">
      <selection activeCell="M22" sqref="M22"/>
    </sheetView>
  </sheetViews>
  <sheetFormatPr defaultColWidth="9.00390625" defaultRowHeight="13.5"/>
  <cols>
    <col min="1" max="1" width="5.75390625" style="67" customWidth="1"/>
    <col min="2" max="2" width="4.50390625" style="67" bestFit="1" customWidth="1"/>
    <col min="3" max="3" width="5.125" style="66" customWidth="1"/>
    <col min="4" max="16" width="5.125" style="65" customWidth="1"/>
    <col min="17" max="25" width="2.625" style="65" customWidth="1"/>
    <col min="26" max="16384" width="9.00390625" style="65" customWidth="1"/>
  </cols>
  <sheetData>
    <row r="1" spans="1:7" ht="17.25">
      <c r="A1" s="190" t="s">
        <v>324</v>
      </c>
      <c r="B1" s="191"/>
      <c r="C1" s="192"/>
      <c r="D1" s="193"/>
      <c r="E1" s="193"/>
      <c r="F1" s="193"/>
      <c r="G1" s="193"/>
    </row>
    <row r="2" spans="1:16" ht="15" customHeight="1">
      <c r="A2" s="83"/>
      <c r="M2" s="543" t="s">
        <v>257</v>
      </c>
      <c r="N2" s="543"/>
      <c r="O2" s="543"/>
      <c r="P2" s="543"/>
    </row>
    <row r="3" spans="1:16" ht="27.75" customHeight="1">
      <c r="A3" s="511" t="s">
        <v>0</v>
      </c>
      <c r="B3" s="512"/>
      <c r="C3" s="512"/>
      <c r="D3" s="540" t="s">
        <v>139</v>
      </c>
      <c r="E3" s="541"/>
      <c r="F3" s="542"/>
      <c r="G3" s="540" t="s">
        <v>138</v>
      </c>
      <c r="H3" s="541"/>
      <c r="I3" s="542"/>
      <c r="J3" s="540" t="s">
        <v>137</v>
      </c>
      <c r="K3" s="541"/>
      <c r="L3" s="542"/>
      <c r="M3" s="540" t="s">
        <v>136</v>
      </c>
      <c r="N3" s="541"/>
      <c r="O3" s="542"/>
      <c r="P3" s="544" t="s">
        <v>28</v>
      </c>
    </row>
    <row r="4" spans="1:16" ht="27.75" customHeight="1">
      <c r="A4" s="511"/>
      <c r="B4" s="512"/>
      <c r="C4" s="512"/>
      <c r="D4" s="362" t="s">
        <v>124</v>
      </c>
      <c r="E4" s="362" t="s">
        <v>108</v>
      </c>
      <c r="F4" s="362" t="s">
        <v>107</v>
      </c>
      <c r="G4" s="362" t="s">
        <v>124</v>
      </c>
      <c r="H4" s="362" t="s">
        <v>108</v>
      </c>
      <c r="I4" s="362" t="s">
        <v>107</v>
      </c>
      <c r="J4" s="362" t="s">
        <v>135</v>
      </c>
      <c r="K4" s="362" t="s">
        <v>108</v>
      </c>
      <c r="L4" s="362" t="s">
        <v>107</v>
      </c>
      <c r="M4" s="362" t="s">
        <v>124</v>
      </c>
      <c r="N4" s="362" t="s">
        <v>108</v>
      </c>
      <c r="O4" s="362" t="s">
        <v>107</v>
      </c>
      <c r="P4" s="545"/>
    </row>
    <row r="5" spans="1:16" ht="24.75" customHeight="1">
      <c r="A5" s="76" t="s">
        <v>6</v>
      </c>
      <c r="B5" s="74">
        <v>21</v>
      </c>
      <c r="C5" s="77" t="s">
        <v>21</v>
      </c>
      <c r="D5" s="340">
        <f>SUM(E5:F5)</f>
        <v>479</v>
      </c>
      <c r="E5" s="212">
        <v>258</v>
      </c>
      <c r="F5" s="339">
        <v>221</v>
      </c>
      <c r="G5" s="340">
        <f>SUM(H5:I5)</f>
        <v>468</v>
      </c>
      <c r="H5" s="212">
        <v>251</v>
      </c>
      <c r="I5" s="339">
        <v>217</v>
      </c>
      <c r="J5" s="340" t="s">
        <v>26</v>
      </c>
      <c r="K5" s="212" t="s">
        <v>26</v>
      </c>
      <c r="L5" s="339" t="s">
        <v>26</v>
      </c>
      <c r="M5" s="340">
        <v>1</v>
      </c>
      <c r="N5" s="212">
        <v>1</v>
      </c>
      <c r="O5" s="339" t="s">
        <v>26</v>
      </c>
      <c r="P5" s="340">
        <v>10</v>
      </c>
    </row>
    <row r="6" spans="1:16" ht="24.75" customHeight="1">
      <c r="A6" s="76"/>
      <c r="B6" s="74">
        <v>22</v>
      </c>
      <c r="C6" s="73"/>
      <c r="D6" s="340">
        <f>SUM(E6:F6)</f>
        <v>521</v>
      </c>
      <c r="E6" s="212">
        <v>258</v>
      </c>
      <c r="F6" s="339">
        <v>263</v>
      </c>
      <c r="G6" s="340">
        <f>SUM(H6:I6)</f>
        <v>515</v>
      </c>
      <c r="H6" s="212">
        <v>255</v>
      </c>
      <c r="I6" s="339">
        <v>260</v>
      </c>
      <c r="J6" s="340" t="s">
        <v>26</v>
      </c>
      <c r="K6" s="212" t="s">
        <v>26</v>
      </c>
      <c r="L6" s="339" t="s">
        <v>26</v>
      </c>
      <c r="M6" s="340" t="s">
        <v>134</v>
      </c>
      <c r="N6" s="212" t="s">
        <v>134</v>
      </c>
      <c r="O6" s="339" t="s">
        <v>26</v>
      </c>
      <c r="P6" s="340">
        <v>6</v>
      </c>
    </row>
    <row r="7" spans="1:16" ht="24.75" customHeight="1">
      <c r="A7" s="75"/>
      <c r="B7" s="74">
        <v>23</v>
      </c>
      <c r="C7" s="73"/>
      <c r="D7" s="340">
        <f>SUM(E7:F7)</f>
        <v>503</v>
      </c>
      <c r="E7" s="212">
        <v>248</v>
      </c>
      <c r="F7" s="339">
        <v>255</v>
      </c>
      <c r="G7" s="340">
        <f>SUM(H7:I7)</f>
        <v>496</v>
      </c>
      <c r="H7" s="212">
        <v>243</v>
      </c>
      <c r="I7" s="339">
        <v>253</v>
      </c>
      <c r="J7" s="340" t="s">
        <v>26</v>
      </c>
      <c r="K7" s="212" t="s">
        <v>26</v>
      </c>
      <c r="L7" s="339" t="s">
        <v>26</v>
      </c>
      <c r="M7" s="340">
        <v>2</v>
      </c>
      <c r="N7" s="212">
        <v>2</v>
      </c>
      <c r="O7" s="339" t="s">
        <v>26</v>
      </c>
      <c r="P7" s="340">
        <v>5</v>
      </c>
    </row>
    <row r="8" spans="1:16" ht="24.75" customHeight="1">
      <c r="A8" s="75"/>
      <c r="B8" s="78">
        <v>24</v>
      </c>
      <c r="C8" s="113"/>
      <c r="D8" s="340">
        <f>SUM(E8:F8)</f>
        <v>499</v>
      </c>
      <c r="E8" s="212">
        <v>275</v>
      </c>
      <c r="F8" s="339">
        <v>224</v>
      </c>
      <c r="G8" s="340">
        <f>SUM(H8:I8)</f>
        <v>492</v>
      </c>
      <c r="H8" s="212">
        <v>274</v>
      </c>
      <c r="I8" s="339">
        <v>218</v>
      </c>
      <c r="J8" s="340" t="s">
        <v>26</v>
      </c>
      <c r="K8" s="212" t="s">
        <v>26</v>
      </c>
      <c r="L8" s="339" t="s">
        <v>26</v>
      </c>
      <c r="M8" s="340" t="s">
        <v>134</v>
      </c>
      <c r="N8" s="212" t="s">
        <v>134</v>
      </c>
      <c r="O8" s="339" t="s">
        <v>26</v>
      </c>
      <c r="P8" s="340">
        <v>7</v>
      </c>
    </row>
    <row r="9" spans="1:16" ht="24.75" customHeight="1">
      <c r="A9" s="75"/>
      <c r="B9" s="78">
        <v>25</v>
      </c>
      <c r="C9" s="113"/>
      <c r="D9" s="340">
        <v>524</v>
      </c>
      <c r="E9" s="212">
        <v>273</v>
      </c>
      <c r="F9" s="212">
        <v>251</v>
      </c>
      <c r="G9" s="340">
        <v>512</v>
      </c>
      <c r="H9" s="212">
        <v>263</v>
      </c>
      <c r="I9" s="212">
        <v>249</v>
      </c>
      <c r="J9" s="340">
        <v>1</v>
      </c>
      <c r="K9" s="212">
        <v>1</v>
      </c>
      <c r="L9" s="212" t="s">
        <v>25</v>
      </c>
      <c r="M9" s="340">
        <v>2</v>
      </c>
      <c r="N9" s="212">
        <v>2</v>
      </c>
      <c r="O9" s="212" t="s">
        <v>25</v>
      </c>
      <c r="P9" s="340">
        <v>9</v>
      </c>
    </row>
    <row r="10" spans="1:16" ht="24.75" customHeight="1">
      <c r="A10" s="75"/>
      <c r="B10" s="78">
        <v>26</v>
      </c>
      <c r="C10" s="113"/>
      <c r="D10" s="340">
        <v>521</v>
      </c>
      <c r="E10" s="212">
        <v>276</v>
      </c>
      <c r="F10" s="212">
        <v>245</v>
      </c>
      <c r="G10" s="340">
        <v>516</v>
      </c>
      <c r="H10" s="212">
        <v>273</v>
      </c>
      <c r="I10" s="212">
        <v>243</v>
      </c>
      <c r="J10" s="340" t="s">
        <v>25</v>
      </c>
      <c r="K10" s="212" t="s">
        <v>25</v>
      </c>
      <c r="L10" s="212" t="s">
        <v>25</v>
      </c>
      <c r="M10" s="340">
        <v>2</v>
      </c>
      <c r="N10" s="212">
        <v>1</v>
      </c>
      <c r="O10" s="212">
        <v>1</v>
      </c>
      <c r="P10" s="340">
        <v>3</v>
      </c>
    </row>
    <row r="11" spans="1:16" ht="24.75" customHeight="1">
      <c r="A11" s="75"/>
      <c r="B11" s="78">
        <v>27</v>
      </c>
      <c r="C11" s="113"/>
      <c r="D11" s="340">
        <v>470</v>
      </c>
      <c r="E11" s="212">
        <v>240</v>
      </c>
      <c r="F11" s="212">
        <v>230</v>
      </c>
      <c r="G11" s="340">
        <v>465</v>
      </c>
      <c r="H11" s="212">
        <v>235</v>
      </c>
      <c r="I11" s="212">
        <v>230</v>
      </c>
      <c r="J11" s="340" t="s">
        <v>25</v>
      </c>
      <c r="K11" s="212" t="s">
        <v>25</v>
      </c>
      <c r="L11" s="212" t="s">
        <v>25</v>
      </c>
      <c r="M11" s="340">
        <v>2</v>
      </c>
      <c r="N11" s="212">
        <v>2</v>
      </c>
      <c r="O11" s="212" t="s">
        <v>26</v>
      </c>
      <c r="P11" s="340">
        <v>3</v>
      </c>
    </row>
    <row r="12" spans="2:16" ht="24.75" customHeight="1">
      <c r="B12" s="78">
        <v>28</v>
      </c>
      <c r="D12" s="340">
        <v>504</v>
      </c>
      <c r="E12" s="212">
        <v>262</v>
      </c>
      <c r="F12" s="212">
        <v>242</v>
      </c>
      <c r="G12" s="340">
        <v>504</v>
      </c>
      <c r="H12" s="212">
        <v>262</v>
      </c>
      <c r="I12" s="212">
        <v>242</v>
      </c>
      <c r="J12" s="340" t="s">
        <v>25</v>
      </c>
      <c r="K12" s="212" t="s">
        <v>25</v>
      </c>
      <c r="L12" s="212" t="s">
        <v>25</v>
      </c>
      <c r="M12" s="340" t="s">
        <v>25</v>
      </c>
      <c r="N12" s="212" t="s">
        <v>25</v>
      </c>
      <c r="O12" s="212" t="s">
        <v>25</v>
      </c>
      <c r="P12" s="340" t="s">
        <v>25</v>
      </c>
    </row>
    <row r="13" spans="2:16" ht="24.75" customHeight="1">
      <c r="B13" s="78">
        <v>29</v>
      </c>
      <c r="D13" s="340">
        <v>471</v>
      </c>
      <c r="E13" s="212">
        <v>246</v>
      </c>
      <c r="F13" s="212">
        <v>225</v>
      </c>
      <c r="G13" s="340">
        <v>467</v>
      </c>
      <c r="H13" s="212">
        <v>243</v>
      </c>
      <c r="I13" s="212">
        <v>224</v>
      </c>
      <c r="J13" s="340">
        <v>1</v>
      </c>
      <c r="K13" s="212">
        <v>1</v>
      </c>
      <c r="L13" s="212" t="s">
        <v>25</v>
      </c>
      <c r="M13" s="340" t="s">
        <v>25</v>
      </c>
      <c r="N13" s="212" t="s">
        <v>25</v>
      </c>
      <c r="O13" s="212" t="s">
        <v>25</v>
      </c>
      <c r="P13" s="340">
        <v>3</v>
      </c>
    </row>
    <row r="14" spans="1:16" ht="24.75" customHeight="1">
      <c r="A14" s="70"/>
      <c r="B14" s="69">
        <v>30</v>
      </c>
      <c r="C14" s="255"/>
      <c r="D14" s="345">
        <v>490</v>
      </c>
      <c r="E14" s="344">
        <v>242</v>
      </c>
      <c r="F14" s="344">
        <v>248</v>
      </c>
      <c r="G14" s="345">
        <v>481</v>
      </c>
      <c r="H14" s="344">
        <v>234</v>
      </c>
      <c r="I14" s="344">
        <v>247</v>
      </c>
      <c r="J14" s="345">
        <v>1</v>
      </c>
      <c r="K14" s="344">
        <v>1</v>
      </c>
      <c r="L14" s="344" t="s">
        <v>25</v>
      </c>
      <c r="M14" s="345">
        <v>3</v>
      </c>
      <c r="N14" s="344">
        <v>3</v>
      </c>
      <c r="O14" s="344" t="s">
        <v>25</v>
      </c>
      <c r="P14" s="345">
        <v>5</v>
      </c>
    </row>
    <row r="15" spans="1:4" ht="13.5">
      <c r="A15" s="68" t="s">
        <v>106</v>
      </c>
      <c r="D15" s="84"/>
    </row>
  </sheetData>
  <sheetProtection/>
  <mergeCells count="7">
    <mergeCell ref="D3:F3"/>
    <mergeCell ref="G3:I3"/>
    <mergeCell ref="J3:L3"/>
    <mergeCell ref="M3:O3"/>
    <mergeCell ref="A3:C4"/>
    <mergeCell ref="M2:P2"/>
    <mergeCell ref="P3:P4"/>
  </mergeCells>
  <printOptions/>
  <pageMargins left="0.5905511811023623" right="0.3937007874015748" top="0.984251968503937" bottom="0.98425196850393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IV18"/>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141" customWidth="1"/>
    <col min="2" max="2" width="4.50390625" style="141" bestFit="1" customWidth="1"/>
    <col min="3" max="3" width="5.125" style="142" customWidth="1"/>
    <col min="4" max="76" width="1.875" style="89" customWidth="1"/>
    <col min="77" max="16384" width="9.00390625" style="89" customWidth="1"/>
  </cols>
  <sheetData>
    <row r="1" spans="1:23" ht="17.25">
      <c r="A1" s="194" t="s">
        <v>325</v>
      </c>
      <c r="B1" s="195"/>
      <c r="C1" s="196"/>
      <c r="D1" s="197"/>
      <c r="E1" s="197"/>
      <c r="F1" s="197"/>
      <c r="G1" s="197"/>
      <c r="H1" s="197"/>
      <c r="I1" s="197"/>
      <c r="J1" s="197"/>
      <c r="K1" s="197"/>
      <c r="L1" s="197"/>
      <c r="M1" s="197"/>
      <c r="N1" s="197"/>
      <c r="O1" s="197"/>
      <c r="P1" s="197"/>
      <c r="Q1" s="197"/>
      <c r="R1" s="197"/>
      <c r="S1" s="197"/>
      <c r="T1" s="197"/>
      <c r="U1" s="197"/>
      <c r="V1" s="197"/>
      <c r="W1" s="197"/>
    </row>
    <row r="2" spans="1:73" ht="13.5">
      <c r="A2" s="143"/>
      <c r="BK2" s="172"/>
      <c r="BL2" s="173"/>
      <c r="BM2" s="173"/>
      <c r="BN2" s="173"/>
      <c r="BO2" s="173"/>
      <c r="BP2" s="173"/>
      <c r="BQ2" s="173"/>
      <c r="BR2" s="173"/>
      <c r="BS2" s="173"/>
      <c r="BT2" s="173"/>
      <c r="BU2" s="174" t="s">
        <v>260</v>
      </c>
    </row>
    <row r="3" spans="1:73" ht="24.75" customHeight="1">
      <c r="A3" s="558" t="s">
        <v>151</v>
      </c>
      <c r="B3" s="559"/>
      <c r="C3" s="559"/>
      <c r="D3" s="563" t="s">
        <v>150</v>
      </c>
      <c r="E3" s="564"/>
      <c r="F3" s="564"/>
      <c r="G3" s="564"/>
      <c r="H3" s="564"/>
      <c r="I3" s="550" t="s">
        <v>279</v>
      </c>
      <c r="J3" s="551"/>
      <c r="K3" s="551"/>
      <c r="L3" s="551"/>
      <c r="M3" s="551"/>
      <c r="N3" s="550" t="s">
        <v>280</v>
      </c>
      <c r="O3" s="551"/>
      <c r="P3" s="551"/>
      <c r="Q3" s="551"/>
      <c r="R3" s="551"/>
      <c r="S3" s="564" t="s">
        <v>261</v>
      </c>
      <c r="T3" s="564"/>
      <c r="U3" s="564"/>
      <c r="V3" s="564"/>
      <c r="W3" s="564"/>
      <c r="X3" s="564" t="s">
        <v>262</v>
      </c>
      <c r="Y3" s="564"/>
      <c r="Z3" s="564"/>
      <c r="AA3" s="564"/>
      <c r="AB3" s="564"/>
      <c r="AC3" s="564" t="s">
        <v>149</v>
      </c>
      <c r="AD3" s="564"/>
      <c r="AE3" s="564"/>
      <c r="AF3" s="564"/>
      <c r="AG3" s="564"/>
      <c r="AH3" s="564" t="s">
        <v>263</v>
      </c>
      <c r="AI3" s="564"/>
      <c r="AJ3" s="564"/>
      <c r="AK3" s="564"/>
      <c r="AL3" s="564"/>
      <c r="AM3" s="564" t="s">
        <v>148</v>
      </c>
      <c r="AN3" s="564"/>
      <c r="AO3" s="564"/>
      <c r="AP3" s="564"/>
      <c r="AQ3" s="564"/>
      <c r="AR3" s="564" t="s">
        <v>264</v>
      </c>
      <c r="AS3" s="564"/>
      <c r="AT3" s="564"/>
      <c r="AU3" s="564"/>
      <c r="AV3" s="564"/>
      <c r="AW3" s="564" t="s">
        <v>265</v>
      </c>
      <c r="AX3" s="564"/>
      <c r="AY3" s="564"/>
      <c r="AZ3" s="564"/>
      <c r="BA3" s="564"/>
      <c r="BB3" s="564" t="s">
        <v>147</v>
      </c>
      <c r="BC3" s="564"/>
      <c r="BD3" s="564"/>
      <c r="BE3" s="564"/>
      <c r="BF3" s="564"/>
      <c r="BG3" s="564" t="s">
        <v>146</v>
      </c>
      <c r="BH3" s="564"/>
      <c r="BI3" s="564"/>
      <c r="BJ3" s="564"/>
      <c r="BK3" s="564"/>
      <c r="BL3" s="564" t="s">
        <v>145</v>
      </c>
      <c r="BM3" s="564"/>
      <c r="BN3" s="564"/>
      <c r="BO3" s="564"/>
      <c r="BP3" s="564"/>
      <c r="BQ3" s="564" t="s">
        <v>144</v>
      </c>
      <c r="BR3" s="564"/>
      <c r="BS3" s="564"/>
      <c r="BT3" s="564"/>
      <c r="BU3" s="565"/>
    </row>
    <row r="4" spans="1:73" ht="59.25" customHeight="1">
      <c r="A4" s="558"/>
      <c r="B4" s="559"/>
      <c r="C4" s="559"/>
      <c r="D4" s="562" t="s">
        <v>143</v>
      </c>
      <c r="E4" s="561"/>
      <c r="F4" s="561"/>
      <c r="G4" s="561" t="s">
        <v>142</v>
      </c>
      <c r="H4" s="561"/>
      <c r="I4" s="548" t="s">
        <v>143</v>
      </c>
      <c r="J4" s="549"/>
      <c r="K4" s="549"/>
      <c r="L4" s="549" t="s">
        <v>142</v>
      </c>
      <c r="M4" s="549"/>
      <c r="N4" s="548" t="s">
        <v>143</v>
      </c>
      <c r="O4" s="549"/>
      <c r="P4" s="549"/>
      <c r="Q4" s="549" t="s">
        <v>142</v>
      </c>
      <c r="R4" s="549"/>
      <c r="S4" s="561" t="s">
        <v>143</v>
      </c>
      <c r="T4" s="561"/>
      <c r="U4" s="561"/>
      <c r="V4" s="561" t="s">
        <v>142</v>
      </c>
      <c r="W4" s="561"/>
      <c r="X4" s="561" t="s">
        <v>143</v>
      </c>
      <c r="Y4" s="561"/>
      <c r="Z4" s="561"/>
      <c r="AA4" s="561" t="s">
        <v>142</v>
      </c>
      <c r="AB4" s="561"/>
      <c r="AC4" s="561" t="s">
        <v>143</v>
      </c>
      <c r="AD4" s="561"/>
      <c r="AE4" s="561"/>
      <c r="AF4" s="561" t="s">
        <v>142</v>
      </c>
      <c r="AG4" s="561"/>
      <c r="AH4" s="561" t="s">
        <v>143</v>
      </c>
      <c r="AI4" s="561"/>
      <c r="AJ4" s="561"/>
      <c r="AK4" s="561" t="s">
        <v>142</v>
      </c>
      <c r="AL4" s="561"/>
      <c r="AM4" s="561" t="s">
        <v>143</v>
      </c>
      <c r="AN4" s="561"/>
      <c r="AO4" s="561"/>
      <c r="AP4" s="561" t="s">
        <v>142</v>
      </c>
      <c r="AQ4" s="561"/>
      <c r="AR4" s="561" t="s">
        <v>143</v>
      </c>
      <c r="AS4" s="561"/>
      <c r="AT4" s="561"/>
      <c r="AU4" s="561" t="s">
        <v>142</v>
      </c>
      <c r="AV4" s="561"/>
      <c r="AW4" s="561" t="s">
        <v>143</v>
      </c>
      <c r="AX4" s="561"/>
      <c r="AY4" s="561"/>
      <c r="AZ4" s="561" t="s">
        <v>142</v>
      </c>
      <c r="BA4" s="561"/>
      <c r="BB4" s="561" t="s">
        <v>143</v>
      </c>
      <c r="BC4" s="561"/>
      <c r="BD4" s="561"/>
      <c r="BE4" s="561" t="s">
        <v>142</v>
      </c>
      <c r="BF4" s="561"/>
      <c r="BG4" s="561" t="s">
        <v>143</v>
      </c>
      <c r="BH4" s="561"/>
      <c r="BI4" s="561"/>
      <c r="BJ4" s="561" t="s">
        <v>142</v>
      </c>
      <c r="BK4" s="561"/>
      <c r="BL4" s="561" t="s">
        <v>143</v>
      </c>
      <c r="BM4" s="561"/>
      <c r="BN4" s="561"/>
      <c r="BO4" s="561" t="s">
        <v>142</v>
      </c>
      <c r="BP4" s="561"/>
      <c r="BQ4" s="561" t="s">
        <v>143</v>
      </c>
      <c r="BR4" s="561"/>
      <c r="BS4" s="561"/>
      <c r="BT4" s="561" t="s">
        <v>142</v>
      </c>
      <c r="BU4" s="566"/>
    </row>
    <row r="5" spans="1:73" ht="24.75" customHeight="1">
      <c r="A5" s="144"/>
      <c r="B5" s="145"/>
      <c r="C5" s="146"/>
      <c r="D5" s="560" t="s">
        <v>140</v>
      </c>
      <c r="E5" s="560"/>
      <c r="F5" s="560"/>
      <c r="G5" s="560" t="s">
        <v>1</v>
      </c>
      <c r="H5" s="560"/>
      <c r="I5" s="552" t="s">
        <v>140</v>
      </c>
      <c r="J5" s="552"/>
      <c r="K5" s="552"/>
      <c r="L5" s="552" t="s">
        <v>1</v>
      </c>
      <c r="M5" s="552"/>
      <c r="N5" s="552" t="s">
        <v>140</v>
      </c>
      <c r="O5" s="552"/>
      <c r="P5" s="552"/>
      <c r="Q5" s="552" t="s">
        <v>1</v>
      </c>
      <c r="R5" s="552"/>
      <c r="S5" s="560" t="s">
        <v>140</v>
      </c>
      <c r="T5" s="560"/>
      <c r="U5" s="560"/>
      <c r="V5" s="560" t="s">
        <v>1</v>
      </c>
      <c r="W5" s="560"/>
      <c r="X5" s="560" t="s">
        <v>140</v>
      </c>
      <c r="Y5" s="560"/>
      <c r="Z5" s="560"/>
      <c r="AA5" s="560" t="s">
        <v>1</v>
      </c>
      <c r="AB5" s="560"/>
      <c r="AC5" s="560" t="s">
        <v>140</v>
      </c>
      <c r="AD5" s="560"/>
      <c r="AE5" s="560"/>
      <c r="AF5" s="560" t="s">
        <v>1</v>
      </c>
      <c r="AG5" s="560"/>
      <c r="AH5" s="560" t="s">
        <v>140</v>
      </c>
      <c r="AI5" s="560"/>
      <c r="AJ5" s="560"/>
      <c r="AK5" s="560" t="s">
        <v>1</v>
      </c>
      <c r="AL5" s="560"/>
      <c r="AM5" s="560" t="s">
        <v>141</v>
      </c>
      <c r="AN5" s="560"/>
      <c r="AO5" s="560"/>
      <c r="AP5" s="560" t="s">
        <v>1</v>
      </c>
      <c r="AQ5" s="560"/>
      <c r="AR5" s="560" t="s">
        <v>140</v>
      </c>
      <c r="AS5" s="560"/>
      <c r="AT5" s="560"/>
      <c r="AU5" s="560" t="s">
        <v>1</v>
      </c>
      <c r="AV5" s="560"/>
      <c r="AW5" s="560" t="s">
        <v>140</v>
      </c>
      <c r="AX5" s="560"/>
      <c r="AY5" s="560"/>
      <c r="AZ5" s="560" t="s">
        <v>1</v>
      </c>
      <c r="BA5" s="560"/>
      <c r="BB5" s="560" t="s">
        <v>140</v>
      </c>
      <c r="BC5" s="560"/>
      <c r="BD5" s="560"/>
      <c r="BE5" s="560" t="s">
        <v>1</v>
      </c>
      <c r="BF5" s="560"/>
      <c r="BG5" s="560" t="s">
        <v>140</v>
      </c>
      <c r="BH5" s="560"/>
      <c r="BI5" s="560"/>
      <c r="BJ5" s="560" t="s">
        <v>1</v>
      </c>
      <c r="BK5" s="560"/>
      <c r="BL5" s="560" t="s">
        <v>140</v>
      </c>
      <c r="BM5" s="560"/>
      <c r="BN5" s="560"/>
      <c r="BO5" s="560" t="s">
        <v>1</v>
      </c>
      <c r="BP5" s="560"/>
      <c r="BQ5" s="560" t="s">
        <v>140</v>
      </c>
      <c r="BR5" s="560"/>
      <c r="BS5" s="560"/>
      <c r="BT5" s="560" t="s">
        <v>1</v>
      </c>
      <c r="BU5" s="560"/>
    </row>
    <row r="6" spans="1:73" ht="24.75" customHeight="1">
      <c r="A6" s="144" t="s">
        <v>6</v>
      </c>
      <c r="B6" s="145">
        <v>21</v>
      </c>
      <c r="C6" s="146" t="s">
        <v>21</v>
      </c>
      <c r="D6" s="547">
        <v>206</v>
      </c>
      <c r="E6" s="547"/>
      <c r="F6" s="547"/>
      <c r="G6" s="547">
        <v>26</v>
      </c>
      <c r="H6" s="547"/>
      <c r="I6" s="546" t="s">
        <v>281</v>
      </c>
      <c r="J6" s="546"/>
      <c r="K6" s="546"/>
      <c r="L6" s="546" t="s">
        <v>281</v>
      </c>
      <c r="M6" s="546"/>
      <c r="N6" s="546" t="s">
        <v>281</v>
      </c>
      <c r="O6" s="546"/>
      <c r="P6" s="546"/>
      <c r="Q6" s="546" t="s">
        <v>281</v>
      </c>
      <c r="R6" s="546"/>
      <c r="S6" s="547">
        <v>207</v>
      </c>
      <c r="T6" s="547"/>
      <c r="U6" s="547"/>
      <c r="V6" s="547">
        <v>71</v>
      </c>
      <c r="W6" s="547"/>
      <c r="X6" s="547" t="s">
        <v>266</v>
      </c>
      <c r="Y6" s="547"/>
      <c r="Z6" s="547"/>
      <c r="AA6" s="547" t="s">
        <v>266</v>
      </c>
      <c r="AB6" s="547"/>
      <c r="AC6" s="547">
        <v>206</v>
      </c>
      <c r="AD6" s="547"/>
      <c r="AE6" s="547"/>
      <c r="AF6" s="547">
        <v>52</v>
      </c>
      <c r="AG6" s="547"/>
      <c r="AH6" s="547">
        <v>207</v>
      </c>
      <c r="AI6" s="547"/>
      <c r="AJ6" s="547"/>
      <c r="AK6" s="547">
        <v>83</v>
      </c>
      <c r="AL6" s="547"/>
      <c r="AM6" s="547" t="s">
        <v>266</v>
      </c>
      <c r="AN6" s="547"/>
      <c r="AO6" s="547"/>
      <c r="AP6" s="547" t="s">
        <v>266</v>
      </c>
      <c r="AQ6" s="547"/>
      <c r="AR6" s="547">
        <v>207</v>
      </c>
      <c r="AS6" s="547"/>
      <c r="AT6" s="547"/>
      <c r="AU6" s="547">
        <v>59</v>
      </c>
      <c r="AV6" s="547"/>
      <c r="AW6" s="547" t="s">
        <v>266</v>
      </c>
      <c r="AX6" s="547"/>
      <c r="AY6" s="547"/>
      <c r="AZ6" s="547" t="s">
        <v>266</v>
      </c>
      <c r="BA6" s="547"/>
      <c r="BB6" s="547">
        <v>206</v>
      </c>
      <c r="BC6" s="547"/>
      <c r="BD6" s="547"/>
      <c r="BE6" s="547">
        <v>47</v>
      </c>
      <c r="BF6" s="547"/>
      <c r="BG6" s="547">
        <v>205</v>
      </c>
      <c r="BH6" s="547"/>
      <c r="BI6" s="547"/>
      <c r="BJ6" s="547">
        <v>21</v>
      </c>
      <c r="BK6" s="547"/>
      <c r="BL6" s="547">
        <v>206</v>
      </c>
      <c r="BM6" s="547"/>
      <c r="BN6" s="547"/>
      <c r="BO6" s="547">
        <v>20</v>
      </c>
      <c r="BP6" s="547"/>
      <c r="BQ6" s="547">
        <v>205</v>
      </c>
      <c r="BR6" s="547"/>
      <c r="BS6" s="547"/>
      <c r="BT6" s="547">
        <v>7</v>
      </c>
      <c r="BU6" s="547"/>
    </row>
    <row r="7" spans="1:73" ht="24.75" customHeight="1">
      <c r="A7" s="148"/>
      <c r="B7" s="145">
        <v>22</v>
      </c>
      <c r="C7" s="149"/>
      <c r="D7" s="547">
        <v>208</v>
      </c>
      <c r="E7" s="547"/>
      <c r="F7" s="547"/>
      <c r="G7" s="547">
        <v>30</v>
      </c>
      <c r="H7" s="547"/>
      <c r="I7" s="546" t="s">
        <v>281</v>
      </c>
      <c r="J7" s="546"/>
      <c r="K7" s="546"/>
      <c r="L7" s="546" t="s">
        <v>281</v>
      </c>
      <c r="M7" s="546"/>
      <c r="N7" s="546" t="s">
        <v>281</v>
      </c>
      <c r="O7" s="546"/>
      <c r="P7" s="546"/>
      <c r="Q7" s="546" t="s">
        <v>281</v>
      </c>
      <c r="R7" s="546"/>
      <c r="S7" s="547">
        <v>208</v>
      </c>
      <c r="T7" s="547"/>
      <c r="U7" s="547"/>
      <c r="V7" s="547">
        <v>65</v>
      </c>
      <c r="W7" s="547"/>
      <c r="X7" s="547" t="s">
        <v>266</v>
      </c>
      <c r="Y7" s="547"/>
      <c r="Z7" s="547"/>
      <c r="AA7" s="547" t="s">
        <v>266</v>
      </c>
      <c r="AB7" s="547"/>
      <c r="AC7" s="547">
        <v>207</v>
      </c>
      <c r="AD7" s="547"/>
      <c r="AE7" s="547"/>
      <c r="AF7" s="547">
        <v>50</v>
      </c>
      <c r="AG7" s="547"/>
      <c r="AH7" s="547">
        <v>208</v>
      </c>
      <c r="AI7" s="547"/>
      <c r="AJ7" s="547"/>
      <c r="AK7" s="547">
        <v>76</v>
      </c>
      <c r="AL7" s="547"/>
      <c r="AM7" s="547" t="s">
        <v>266</v>
      </c>
      <c r="AN7" s="547"/>
      <c r="AO7" s="547"/>
      <c r="AP7" s="547" t="s">
        <v>266</v>
      </c>
      <c r="AQ7" s="547"/>
      <c r="AR7" s="547">
        <v>206</v>
      </c>
      <c r="AS7" s="547"/>
      <c r="AT7" s="547"/>
      <c r="AU7" s="547">
        <v>52</v>
      </c>
      <c r="AV7" s="547"/>
      <c r="AW7" s="547" t="s">
        <v>266</v>
      </c>
      <c r="AX7" s="547"/>
      <c r="AY7" s="547"/>
      <c r="AZ7" s="547" t="s">
        <v>266</v>
      </c>
      <c r="BA7" s="547"/>
      <c r="BB7" s="547">
        <v>207</v>
      </c>
      <c r="BC7" s="547"/>
      <c r="BD7" s="547"/>
      <c r="BE7" s="547">
        <v>47</v>
      </c>
      <c r="BF7" s="547"/>
      <c r="BG7" s="547">
        <v>207</v>
      </c>
      <c r="BH7" s="547"/>
      <c r="BI7" s="547"/>
      <c r="BJ7" s="547">
        <v>23</v>
      </c>
      <c r="BK7" s="547"/>
      <c r="BL7" s="547">
        <v>207</v>
      </c>
      <c r="BM7" s="547"/>
      <c r="BN7" s="547"/>
      <c r="BO7" s="547">
        <v>24</v>
      </c>
      <c r="BP7" s="547"/>
      <c r="BQ7" s="547">
        <v>207</v>
      </c>
      <c r="BR7" s="547"/>
      <c r="BS7" s="547"/>
      <c r="BT7" s="547">
        <v>7</v>
      </c>
      <c r="BU7" s="547"/>
    </row>
    <row r="8" spans="1:73" ht="24.75" customHeight="1">
      <c r="A8" s="144"/>
      <c r="B8" s="145">
        <v>23</v>
      </c>
      <c r="C8" s="149"/>
      <c r="D8" s="547">
        <v>208</v>
      </c>
      <c r="E8" s="547"/>
      <c r="F8" s="547"/>
      <c r="G8" s="547">
        <v>27</v>
      </c>
      <c r="H8" s="547"/>
      <c r="I8" s="546" t="s">
        <v>281</v>
      </c>
      <c r="J8" s="546"/>
      <c r="K8" s="546"/>
      <c r="L8" s="546" t="s">
        <v>281</v>
      </c>
      <c r="M8" s="546"/>
      <c r="N8" s="546" t="s">
        <v>281</v>
      </c>
      <c r="O8" s="546"/>
      <c r="P8" s="546"/>
      <c r="Q8" s="546" t="s">
        <v>281</v>
      </c>
      <c r="R8" s="546"/>
      <c r="S8" s="547">
        <v>208</v>
      </c>
      <c r="T8" s="547"/>
      <c r="U8" s="547"/>
      <c r="V8" s="547">
        <v>53</v>
      </c>
      <c r="W8" s="547"/>
      <c r="X8" s="547" t="s">
        <v>266</v>
      </c>
      <c r="Y8" s="547"/>
      <c r="Z8" s="547"/>
      <c r="AA8" s="547" t="s">
        <v>266</v>
      </c>
      <c r="AB8" s="547"/>
      <c r="AC8" s="547">
        <v>208</v>
      </c>
      <c r="AD8" s="547"/>
      <c r="AE8" s="547"/>
      <c r="AF8" s="547">
        <v>45</v>
      </c>
      <c r="AG8" s="547"/>
      <c r="AH8" s="547">
        <v>207</v>
      </c>
      <c r="AI8" s="547"/>
      <c r="AJ8" s="547"/>
      <c r="AK8" s="547">
        <v>33</v>
      </c>
      <c r="AL8" s="547"/>
      <c r="AM8" s="547">
        <v>207</v>
      </c>
      <c r="AN8" s="547"/>
      <c r="AO8" s="547"/>
      <c r="AP8" s="547">
        <v>29</v>
      </c>
      <c r="AQ8" s="547"/>
      <c r="AR8" s="547">
        <v>206</v>
      </c>
      <c r="AS8" s="547"/>
      <c r="AT8" s="547"/>
      <c r="AU8" s="547">
        <v>52</v>
      </c>
      <c r="AV8" s="547"/>
      <c r="AW8" s="547" t="s">
        <v>266</v>
      </c>
      <c r="AX8" s="547"/>
      <c r="AY8" s="547"/>
      <c r="AZ8" s="547" t="s">
        <v>266</v>
      </c>
      <c r="BA8" s="547"/>
      <c r="BB8" s="547">
        <v>207</v>
      </c>
      <c r="BC8" s="547"/>
      <c r="BD8" s="547"/>
      <c r="BE8" s="547">
        <v>45</v>
      </c>
      <c r="BF8" s="547"/>
      <c r="BG8" s="547">
        <v>208</v>
      </c>
      <c r="BH8" s="547"/>
      <c r="BI8" s="547"/>
      <c r="BJ8" s="547">
        <v>36</v>
      </c>
      <c r="BK8" s="547"/>
      <c r="BL8" s="547">
        <v>207</v>
      </c>
      <c r="BM8" s="547"/>
      <c r="BN8" s="547"/>
      <c r="BO8" s="547">
        <v>30</v>
      </c>
      <c r="BP8" s="547"/>
      <c r="BQ8" s="547">
        <v>206</v>
      </c>
      <c r="BR8" s="547"/>
      <c r="BS8" s="547"/>
      <c r="BT8" s="547">
        <v>8</v>
      </c>
      <c r="BU8" s="547"/>
    </row>
    <row r="9" spans="1:73" ht="24.75" customHeight="1">
      <c r="A9" s="148"/>
      <c r="B9" s="147">
        <v>24</v>
      </c>
      <c r="C9" s="150"/>
      <c r="D9" s="547">
        <v>208</v>
      </c>
      <c r="E9" s="547"/>
      <c r="F9" s="547"/>
      <c r="G9" s="547">
        <v>41</v>
      </c>
      <c r="H9" s="547"/>
      <c r="I9" s="546" t="s">
        <v>281</v>
      </c>
      <c r="J9" s="546"/>
      <c r="K9" s="546"/>
      <c r="L9" s="546" t="s">
        <v>281</v>
      </c>
      <c r="M9" s="546"/>
      <c r="N9" s="546" t="s">
        <v>281</v>
      </c>
      <c r="O9" s="546"/>
      <c r="P9" s="546"/>
      <c r="Q9" s="546" t="s">
        <v>281</v>
      </c>
      <c r="R9" s="546"/>
      <c r="S9" s="547">
        <v>208</v>
      </c>
      <c r="T9" s="547"/>
      <c r="U9" s="547"/>
      <c r="V9" s="547">
        <v>45</v>
      </c>
      <c r="W9" s="547"/>
      <c r="X9" s="547" t="s">
        <v>266</v>
      </c>
      <c r="Y9" s="547"/>
      <c r="Z9" s="547"/>
      <c r="AA9" s="547" t="s">
        <v>266</v>
      </c>
      <c r="AB9" s="547"/>
      <c r="AC9" s="547">
        <v>208</v>
      </c>
      <c r="AD9" s="547"/>
      <c r="AE9" s="547"/>
      <c r="AF9" s="547">
        <v>31</v>
      </c>
      <c r="AG9" s="547"/>
      <c r="AH9" s="547">
        <v>209</v>
      </c>
      <c r="AI9" s="547"/>
      <c r="AJ9" s="547"/>
      <c r="AK9" s="547">
        <v>20</v>
      </c>
      <c r="AL9" s="547"/>
      <c r="AM9" s="547">
        <v>209</v>
      </c>
      <c r="AN9" s="547"/>
      <c r="AO9" s="547"/>
      <c r="AP9" s="547">
        <v>26</v>
      </c>
      <c r="AQ9" s="547"/>
      <c r="AR9" s="547">
        <v>206</v>
      </c>
      <c r="AS9" s="547"/>
      <c r="AT9" s="547"/>
      <c r="AU9" s="547">
        <v>46</v>
      </c>
      <c r="AV9" s="547"/>
      <c r="AW9" s="547" t="s">
        <v>266</v>
      </c>
      <c r="AX9" s="547"/>
      <c r="AY9" s="547"/>
      <c r="AZ9" s="547" t="s">
        <v>266</v>
      </c>
      <c r="BA9" s="547"/>
      <c r="BB9" s="547">
        <v>206</v>
      </c>
      <c r="BC9" s="547"/>
      <c r="BD9" s="547"/>
      <c r="BE9" s="547">
        <v>36</v>
      </c>
      <c r="BF9" s="547"/>
      <c r="BG9" s="547">
        <v>207</v>
      </c>
      <c r="BH9" s="547"/>
      <c r="BI9" s="547"/>
      <c r="BJ9" s="547">
        <v>27</v>
      </c>
      <c r="BK9" s="547"/>
      <c r="BL9" s="547">
        <v>207</v>
      </c>
      <c r="BM9" s="547"/>
      <c r="BN9" s="547"/>
      <c r="BO9" s="547">
        <v>23</v>
      </c>
      <c r="BP9" s="547"/>
      <c r="BQ9" s="547">
        <v>207</v>
      </c>
      <c r="BR9" s="547"/>
      <c r="BS9" s="547"/>
      <c r="BT9" s="547">
        <v>7</v>
      </c>
      <c r="BU9" s="547"/>
    </row>
    <row r="10" spans="1:73" ht="24.75" customHeight="1">
      <c r="A10" s="148"/>
      <c r="B10" s="147">
        <v>25</v>
      </c>
      <c r="C10" s="150"/>
      <c r="D10" s="547">
        <v>205</v>
      </c>
      <c r="E10" s="547"/>
      <c r="F10" s="547"/>
      <c r="G10" s="547">
        <v>39</v>
      </c>
      <c r="H10" s="547"/>
      <c r="I10" s="546" t="s">
        <v>281</v>
      </c>
      <c r="J10" s="546"/>
      <c r="K10" s="546"/>
      <c r="L10" s="546" t="s">
        <v>281</v>
      </c>
      <c r="M10" s="546"/>
      <c r="N10" s="546" t="s">
        <v>281</v>
      </c>
      <c r="O10" s="546"/>
      <c r="P10" s="546"/>
      <c r="Q10" s="546" t="s">
        <v>281</v>
      </c>
      <c r="R10" s="546"/>
      <c r="S10" s="547">
        <v>207</v>
      </c>
      <c r="T10" s="547"/>
      <c r="U10" s="547"/>
      <c r="V10" s="547">
        <v>52</v>
      </c>
      <c r="W10" s="547"/>
      <c r="X10" s="547" t="s">
        <v>266</v>
      </c>
      <c r="Y10" s="547"/>
      <c r="Z10" s="547"/>
      <c r="AA10" s="547" t="s">
        <v>266</v>
      </c>
      <c r="AB10" s="547"/>
      <c r="AC10" s="547">
        <v>208</v>
      </c>
      <c r="AD10" s="547"/>
      <c r="AE10" s="547"/>
      <c r="AF10" s="547">
        <v>45</v>
      </c>
      <c r="AG10" s="547"/>
      <c r="AH10" s="547">
        <v>210</v>
      </c>
      <c r="AI10" s="547"/>
      <c r="AJ10" s="547"/>
      <c r="AK10" s="547">
        <v>32</v>
      </c>
      <c r="AL10" s="547"/>
      <c r="AM10" s="547">
        <v>210</v>
      </c>
      <c r="AN10" s="547"/>
      <c r="AO10" s="547"/>
      <c r="AP10" s="547">
        <v>40</v>
      </c>
      <c r="AQ10" s="547"/>
      <c r="AR10" s="547">
        <v>209</v>
      </c>
      <c r="AS10" s="547"/>
      <c r="AT10" s="547"/>
      <c r="AU10" s="547">
        <v>61</v>
      </c>
      <c r="AV10" s="547"/>
      <c r="AW10" s="547" t="s">
        <v>266</v>
      </c>
      <c r="AX10" s="547"/>
      <c r="AY10" s="547"/>
      <c r="AZ10" s="547" t="s">
        <v>266</v>
      </c>
      <c r="BA10" s="547"/>
      <c r="BB10" s="547">
        <v>208</v>
      </c>
      <c r="BC10" s="547"/>
      <c r="BD10" s="547"/>
      <c r="BE10" s="547">
        <v>45</v>
      </c>
      <c r="BF10" s="547"/>
      <c r="BG10" s="547">
        <v>209</v>
      </c>
      <c r="BH10" s="547"/>
      <c r="BI10" s="547"/>
      <c r="BJ10" s="547">
        <v>20</v>
      </c>
      <c r="BK10" s="547"/>
      <c r="BL10" s="547">
        <v>207</v>
      </c>
      <c r="BM10" s="547"/>
      <c r="BN10" s="547"/>
      <c r="BO10" s="547">
        <v>13</v>
      </c>
      <c r="BP10" s="547"/>
      <c r="BQ10" s="547">
        <v>207</v>
      </c>
      <c r="BR10" s="547"/>
      <c r="BS10" s="547"/>
      <c r="BT10" s="547">
        <v>8</v>
      </c>
      <c r="BU10" s="547"/>
    </row>
    <row r="11" spans="1:73" ht="24.75" customHeight="1">
      <c r="A11" s="148"/>
      <c r="B11" s="147">
        <v>26</v>
      </c>
      <c r="C11" s="150"/>
      <c r="D11" s="547">
        <v>209</v>
      </c>
      <c r="E11" s="547"/>
      <c r="F11" s="547"/>
      <c r="G11" s="547">
        <v>43</v>
      </c>
      <c r="H11" s="547"/>
      <c r="I11" s="546" t="s">
        <v>281</v>
      </c>
      <c r="J11" s="546"/>
      <c r="K11" s="546"/>
      <c r="L11" s="546" t="s">
        <v>281</v>
      </c>
      <c r="M11" s="546"/>
      <c r="N11" s="546" t="s">
        <v>281</v>
      </c>
      <c r="O11" s="546"/>
      <c r="P11" s="546"/>
      <c r="Q11" s="546" t="s">
        <v>281</v>
      </c>
      <c r="R11" s="546"/>
      <c r="S11" s="547">
        <v>208</v>
      </c>
      <c r="T11" s="547"/>
      <c r="U11" s="547"/>
      <c r="V11" s="547">
        <v>63</v>
      </c>
      <c r="W11" s="547"/>
      <c r="X11" s="547" t="s">
        <v>266</v>
      </c>
      <c r="Y11" s="547"/>
      <c r="Z11" s="547"/>
      <c r="AA11" s="547" t="s">
        <v>266</v>
      </c>
      <c r="AB11" s="547"/>
      <c r="AC11" s="547">
        <v>210</v>
      </c>
      <c r="AD11" s="547"/>
      <c r="AE11" s="547"/>
      <c r="AF11" s="547">
        <v>49</v>
      </c>
      <c r="AG11" s="547"/>
      <c r="AH11" s="547">
        <v>210</v>
      </c>
      <c r="AI11" s="547"/>
      <c r="AJ11" s="547"/>
      <c r="AK11" s="547">
        <v>43</v>
      </c>
      <c r="AL11" s="547"/>
      <c r="AM11" s="547">
        <v>210</v>
      </c>
      <c r="AN11" s="547"/>
      <c r="AO11" s="547"/>
      <c r="AP11" s="547">
        <v>40</v>
      </c>
      <c r="AQ11" s="547"/>
      <c r="AR11" s="547">
        <v>209</v>
      </c>
      <c r="AS11" s="547"/>
      <c r="AT11" s="547"/>
      <c r="AU11" s="547">
        <v>66</v>
      </c>
      <c r="AV11" s="547"/>
      <c r="AW11" s="547" t="s">
        <v>266</v>
      </c>
      <c r="AX11" s="547"/>
      <c r="AY11" s="547"/>
      <c r="AZ11" s="547" t="s">
        <v>266</v>
      </c>
      <c r="BA11" s="547"/>
      <c r="BB11" s="547">
        <v>208</v>
      </c>
      <c r="BC11" s="547"/>
      <c r="BD11" s="547"/>
      <c r="BE11" s="547">
        <v>38</v>
      </c>
      <c r="BF11" s="547"/>
      <c r="BG11" s="547">
        <v>208</v>
      </c>
      <c r="BH11" s="547"/>
      <c r="BI11" s="547"/>
      <c r="BJ11" s="547">
        <v>15</v>
      </c>
      <c r="BK11" s="547"/>
      <c r="BL11" s="547">
        <v>208</v>
      </c>
      <c r="BM11" s="547"/>
      <c r="BN11" s="547"/>
      <c r="BO11" s="547">
        <v>17</v>
      </c>
      <c r="BP11" s="547"/>
      <c r="BQ11" s="547">
        <v>202</v>
      </c>
      <c r="BR11" s="547"/>
      <c r="BS11" s="547"/>
      <c r="BT11" s="547">
        <v>9</v>
      </c>
      <c r="BU11" s="547"/>
    </row>
    <row r="12" spans="1:75" ht="24.75" customHeight="1">
      <c r="A12" s="148"/>
      <c r="B12" s="147">
        <v>27</v>
      </c>
      <c r="C12" s="150"/>
      <c r="D12" s="547">
        <v>205</v>
      </c>
      <c r="E12" s="547"/>
      <c r="F12" s="547"/>
      <c r="G12" s="547">
        <v>55</v>
      </c>
      <c r="H12" s="547"/>
      <c r="I12" s="546" t="s">
        <v>281</v>
      </c>
      <c r="J12" s="546"/>
      <c r="K12" s="546"/>
      <c r="L12" s="546" t="s">
        <v>281</v>
      </c>
      <c r="M12" s="546"/>
      <c r="N12" s="546" t="s">
        <v>281</v>
      </c>
      <c r="O12" s="546"/>
      <c r="P12" s="546"/>
      <c r="Q12" s="546" t="s">
        <v>281</v>
      </c>
      <c r="R12" s="546"/>
      <c r="S12" s="547">
        <v>204</v>
      </c>
      <c r="T12" s="547"/>
      <c r="U12" s="547"/>
      <c r="V12" s="547">
        <v>33</v>
      </c>
      <c r="W12" s="547"/>
      <c r="X12" s="547">
        <v>204</v>
      </c>
      <c r="Y12" s="547"/>
      <c r="Z12" s="547"/>
      <c r="AA12" s="547">
        <v>41</v>
      </c>
      <c r="AB12" s="547"/>
      <c r="AC12" s="547">
        <v>206</v>
      </c>
      <c r="AD12" s="547"/>
      <c r="AE12" s="547"/>
      <c r="AF12" s="547">
        <v>62</v>
      </c>
      <c r="AG12" s="547"/>
      <c r="AH12" s="547">
        <v>207</v>
      </c>
      <c r="AI12" s="547"/>
      <c r="AJ12" s="547"/>
      <c r="AK12" s="547">
        <v>51</v>
      </c>
      <c r="AL12" s="547"/>
      <c r="AM12" s="547">
        <v>207</v>
      </c>
      <c r="AN12" s="547"/>
      <c r="AO12" s="547"/>
      <c r="AP12" s="547">
        <v>54</v>
      </c>
      <c r="AQ12" s="547"/>
      <c r="AR12" s="547">
        <v>206</v>
      </c>
      <c r="AS12" s="547"/>
      <c r="AT12" s="547"/>
      <c r="AU12" s="547">
        <v>45</v>
      </c>
      <c r="AV12" s="547"/>
      <c r="AW12" s="547">
        <v>206</v>
      </c>
      <c r="AX12" s="547"/>
      <c r="AY12" s="547"/>
      <c r="AZ12" s="547">
        <v>25</v>
      </c>
      <c r="BA12" s="547"/>
      <c r="BB12" s="547">
        <v>205</v>
      </c>
      <c r="BC12" s="547"/>
      <c r="BD12" s="547"/>
      <c r="BE12" s="547">
        <v>51</v>
      </c>
      <c r="BF12" s="547"/>
      <c r="BG12" s="547">
        <v>202</v>
      </c>
      <c r="BH12" s="547"/>
      <c r="BI12" s="547"/>
      <c r="BJ12" s="547">
        <v>22</v>
      </c>
      <c r="BK12" s="547"/>
      <c r="BL12" s="547">
        <v>205</v>
      </c>
      <c r="BM12" s="547"/>
      <c r="BN12" s="547"/>
      <c r="BO12" s="547">
        <v>21</v>
      </c>
      <c r="BP12" s="547"/>
      <c r="BQ12" s="547">
        <v>204</v>
      </c>
      <c r="BR12" s="547"/>
      <c r="BS12" s="547"/>
      <c r="BT12" s="547">
        <v>10</v>
      </c>
      <c r="BU12" s="547"/>
      <c r="BV12" s="125"/>
      <c r="BW12" s="125"/>
    </row>
    <row r="13" spans="1:256" ht="24.75" customHeight="1">
      <c r="A13" s="227"/>
      <c r="B13" s="228">
        <v>28</v>
      </c>
      <c r="C13" s="233"/>
      <c r="D13" s="557" t="s">
        <v>25</v>
      </c>
      <c r="E13" s="556"/>
      <c r="F13" s="556"/>
      <c r="G13" s="556" t="s">
        <v>25</v>
      </c>
      <c r="H13" s="556"/>
      <c r="I13" s="546">
        <v>204</v>
      </c>
      <c r="J13" s="546"/>
      <c r="K13" s="546"/>
      <c r="L13" s="546">
        <v>39</v>
      </c>
      <c r="M13" s="546"/>
      <c r="N13" s="546">
        <v>204</v>
      </c>
      <c r="O13" s="546"/>
      <c r="P13" s="546"/>
      <c r="Q13" s="546">
        <v>28</v>
      </c>
      <c r="R13" s="546"/>
      <c r="S13" s="546">
        <v>205</v>
      </c>
      <c r="T13" s="546"/>
      <c r="U13" s="546"/>
      <c r="V13" s="546">
        <v>36</v>
      </c>
      <c r="W13" s="546"/>
      <c r="X13" s="546">
        <v>205</v>
      </c>
      <c r="Y13" s="546"/>
      <c r="Z13" s="546"/>
      <c r="AA13" s="546">
        <v>58</v>
      </c>
      <c r="AB13" s="546"/>
      <c r="AC13" s="546">
        <v>205</v>
      </c>
      <c r="AD13" s="546"/>
      <c r="AE13" s="546"/>
      <c r="AF13" s="546">
        <v>49</v>
      </c>
      <c r="AG13" s="546"/>
      <c r="AH13" s="546">
        <v>206</v>
      </c>
      <c r="AI13" s="546"/>
      <c r="AJ13" s="546"/>
      <c r="AK13" s="546">
        <v>47</v>
      </c>
      <c r="AL13" s="546"/>
      <c r="AM13" s="546">
        <v>206</v>
      </c>
      <c r="AN13" s="546"/>
      <c r="AO13" s="546"/>
      <c r="AP13" s="546">
        <v>49</v>
      </c>
      <c r="AQ13" s="546"/>
      <c r="AR13" s="546">
        <v>205</v>
      </c>
      <c r="AS13" s="546"/>
      <c r="AT13" s="546"/>
      <c r="AU13" s="546">
        <v>31</v>
      </c>
      <c r="AV13" s="546"/>
      <c r="AW13" s="546">
        <v>205</v>
      </c>
      <c r="AX13" s="546"/>
      <c r="AY13" s="546"/>
      <c r="AZ13" s="546">
        <v>17</v>
      </c>
      <c r="BA13" s="546"/>
      <c r="BB13" s="546">
        <v>204</v>
      </c>
      <c r="BC13" s="546"/>
      <c r="BD13" s="546"/>
      <c r="BE13" s="546">
        <v>50</v>
      </c>
      <c r="BF13" s="546"/>
      <c r="BG13" s="546" t="s">
        <v>25</v>
      </c>
      <c r="BH13" s="546"/>
      <c r="BI13" s="546"/>
      <c r="BJ13" s="546" t="s">
        <v>25</v>
      </c>
      <c r="BK13" s="546"/>
      <c r="BL13" s="546">
        <v>204</v>
      </c>
      <c r="BM13" s="546"/>
      <c r="BN13" s="546"/>
      <c r="BO13" s="546">
        <v>21</v>
      </c>
      <c r="BP13" s="546"/>
      <c r="BQ13" s="546">
        <v>201</v>
      </c>
      <c r="BR13" s="546"/>
      <c r="BS13" s="546"/>
      <c r="BT13" s="546">
        <v>7</v>
      </c>
      <c r="BU13" s="546"/>
      <c r="BV13" s="216"/>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c r="IV13" s="217"/>
    </row>
    <row r="14" spans="1:256" ht="24.75" customHeight="1">
      <c r="A14" s="227"/>
      <c r="B14" s="228">
        <v>29</v>
      </c>
      <c r="C14" s="233"/>
      <c r="D14" s="557" t="s">
        <v>25</v>
      </c>
      <c r="E14" s="556"/>
      <c r="F14" s="556"/>
      <c r="G14" s="556" t="s">
        <v>25</v>
      </c>
      <c r="H14" s="556"/>
      <c r="I14" s="546">
        <v>202</v>
      </c>
      <c r="J14" s="546"/>
      <c r="K14" s="546"/>
      <c r="L14" s="546">
        <v>33</v>
      </c>
      <c r="M14" s="546"/>
      <c r="N14" s="546">
        <v>202</v>
      </c>
      <c r="O14" s="546"/>
      <c r="P14" s="546"/>
      <c r="Q14" s="546">
        <v>37</v>
      </c>
      <c r="R14" s="546"/>
      <c r="S14" s="546">
        <v>204</v>
      </c>
      <c r="T14" s="546"/>
      <c r="U14" s="546"/>
      <c r="V14" s="546">
        <v>36</v>
      </c>
      <c r="W14" s="546"/>
      <c r="X14" s="546">
        <v>204</v>
      </c>
      <c r="Y14" s="546"/>
      <c r="Z14" s="546"/>
      <c r="AA14" s="546">
        <v>47</v>
      </c>
      <c r="AB14" s="546"/>
      <c r="AC14" s="546">
        <v>204</v>
      </c>
      <c r="AD14" s="546"/>
      <c r="AE14" s="546"/>
      <c r="AF14" s="546">
        <v>67</v>
      </c>
      <c r="AG14" s="546"/>
      <c r="AH14" s="546">
        <v>205</v>
      </c>
      <c r="AI14" s="546"/>
      <c r="AJ14" s="546"/>
      <c r="AK14" s="546">
        <v>54</v>
      </c>
      <c r="AL14" s="546"/>
      <c r="AM14" s="546">
        <v>205</v>
      </c>
      <c r="AN14" s="546"/>
      <c r="AO14" s="546"/>
      <c r="AP14" s="546">
        <v>45</v>
      </c>
      <c r="AQ14" s="546"/>
      <c r="AR14" s="546">
        <v>204</v>
      </c>
      <c r="AS14" s="546"/>
      <c r="AT14" s="546"/>
      <c r="AU14" s="546">
        <v>28</v>
      </c>
      <c r="AV14" s="546"/>
      <c r="AW14" s="546">
        <v>204</v>
      </c>
      <c r="AX14" s="546"/>
      <c r="AY14" s="546"/>
      <c r="AZ14" s="546">
        <v>13</v>
      </c>
      <c r="BA14" s="546"/>
      <c r="BB14" s="546">
        <v>203</v>
      </c>
      <c r="BC14" s="546"/>
      <c r="BD14" s="546"/>
      <c r="BE14" s="546">
        <v>52</v>
      </c>
      <c r="BF14" s="546"/>
      <c r="BG14" s="546" t="s">
        <v>25</v>
      </c>
      <c r="BH14" s="546"/>
      <c r="BI14" s="546"/>
      <c r="BJ14" s="546" t="s">
        <v>25</v>
      </c>
      <c r="BK14" s="546"/>
      <c r="BL14" s="546">
        <v>203</v>
      </c>
      <c r="BM14" s="546"/>
      <c r="BN14" s="546"/>
      <c r="BO14" s="546">
        <v>22</v>
      </c>
      <c r="BP14" s="546"/>
      <c r="BQ14" s="546">
        <v>201</v>
      </c>
      <c r="BR14" s="546"/>
      <c r="BS14" s="546"/>
      <c r="BT14" s="546">
        <v>6</v>
      </c>
      <c r="BU14" s="546"/>
      <c r="BV14" s="216"/>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row>
    <row r="15" spans="1:256" ht="24.75" customHeight="1">
      <c r="A15" s="230"/>
      <c r="B15" s="231">
        <v>30</v>
      </c>
      <c r="C15" s="234"/>
      <c r="D15" s="555" t="s">
        <v>25</v>
      </c>
      <c r="E15" s="554"/>
      <c r="F15" s="554"/>
      <c r="G15" s="554" t="s">
        <v>25</v>
      </c>
      <c r="H15" s="554"/>
      <c r="I15" s="553">
        <v>203</v>
      </c>
      <c r="J15" s="553"/>
      <c r="K15" s="553"/>
      <c r="L15" s="553">
        <v>33</v>
      </c>
      <c r="M15" s="553"/>
      <c r="N15" s="553">
        <v>203</v>
      </c>
      <c r="O15" s="553"/>
      <c r="P15" s="553"/>
      <c r="Q15" s="553">
        <v>40</v>
      </c>
      <c r="R15" s="553"/>
      <c r="S15" s="553">
        <v>204</v>
      </c>
      <c r="T15" s="553"/>
      <c r="U15" s="553"/>
      <c r="V15" s="553">
        <v>39</v>
      </c>
      <c r="W15" s="553"/>
      <c r="X15" s="553">
        <v>204</v>
      </c>
      <c r="Y15" s="553"/>
      <c r="Z15" s="553"/>
      <c r="AA15" s="553">
        <v>37</v>
      </c>
      <c r="AB15" s="553"/>
      <c r="AC15" s="553">
        <v>204</v>
      </c>
      <c r="AD15" s="553"/>
      <c r="AE15" s="553"/>
      <c r="AF15" s="553">
        <v>51</v>
      </c>
      <c r="AG15" s="553"/>
      <c r="AH15" s="553">
        <v>205</v>
      </c>
      <c r="AI15" s="553"/>
      <c r="AJ15" s="553"/>
      <c r="AK15" s="553">
        <v>41</v>
      </c>
      <c r="AL15" s="553"/>
      <c r="AM15" s="553">
        <v>205</v>
      </c>
      <c r="AN15" s="553"/>
      <c r="AO15" s="553"/>
      <c r="AP15" s="553">
        <v>51</v>
      </c>
      <c r="AQ15" s="553"/>
      <c r="AR15" s="553">
        <v>204</v>
      </c>
      <c r="AS15" s="553"/>
      <c r="AT15" s="553"/>
      <c r="AU15" s="553">
        <v>27</v>
      </c>
      <c r="AV15" s="553"/>
      <c r="AW15" s="553">
        <v>204</v>
      </c>
      <c r="AX15" s="553"/>
      <c r="AY15" s="553"/>
      <c r="AZ15" s="553">
        <v>10</v>
      </c>
      <c r="BA15" s="553"/>
      <c r="BB15" s="553">
        <v>203</v>
      </c>
      <c r="BC15" s="553"/>
      <c r="BD15" s="553"/>
      <c r="BE15" s="553">
        <v>47</v>
      </c>
      <c r="BF15" s="553"/>
      <c r="BG15" s="553" t="s">
        <v>25</v>
      </c>
      <c r="BH15" s="553"/>
      <c r="BI15" s="553"/>
      <c r="BJ15" s="553" t="s">
        <v>25</v>
      </c>
      <c r="BK15" s="553"/>
      <c r="BL15" s="553">
        <v>203</v>
      </c>
      <c r="BM15" s="553"/>
      <c r="BN15" s="553"/>
      <c r="BO15" s="553">
        <v>23</v>
      </c>
      <c r="BP15" s="553"/>
      <c r="BQ15" s="553">
        <v>202</v>
      </c>
      <c r="BR15" s="553"/>
      <c r="BS15" s="553"/>
      <c r="BT15" s="553">
        <v>6</v>
      </c>
      <c r="BU15" s="553"/>
      <c r="BV15" s="216"/>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row>
    <row r="16" spans="1:60" ht="13.5">
      <c r="A16" s="235" t="s">
        <v>364</v>
      </c>
      <c r="B16" s="237"/>
      <c r="C16" s="236"/>
      <c r="D16" s="238"/>
      <c r="E16" s="238"/>
      <c r="F16" s="238"/>
      <c r="G16" s="238"/>
      <c r="H16" s="238"/>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row>
    <row r="17" spans="1:54" ht="13.5">
      <c r="A17" s="235" t="s">
        <v>311</v>
      </c>
      <c r="B17" s="237"/>
      <c r="C17" s="236"/>
      <c r="D17" s="238"/>
      <c r="E17" s="238"/>
      <c r="F17" s="238"/>
      <c r="G17" s="238"/>
      <c r="H17" s="238"/>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row>
    <row r="18" spans="1:54" ht="13.5">
      <c r="A18" s="239" t="s">
        <v>282</v>
      </c>
      <c r="B18" s="237"/>
      <c r="C18" s="236"/>
      <c r="D18" s="237"/>
      <c r="E18" s="237"/>
      <c r="F18" s="237"/>
      <c r="G18" s="237"/>
      <c r="H18" s="23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row>
  </sheetData>
  <sheetProtection/>
  <mergeCells count="351">
    <mergeCell ref="BT7:BU7"/>
    <mergeCell ref="BQ7:BS7"/>
    <mergeCell ref="BO7:BP7"/>
    <mergeCell ref="BL7:BN7"/>
    <mergeCell ref="BT8:BU8"/>
    <mergeCell ref="BQ8:BS8"/>
    <mergeCell ref="BT9:BU9"/>
    <mergeCell ref="BQ9:BS9"/>
    <mergeCell ref="BO9:BP9"/>
    <mergeCell ref="BL9:BN9"/>
    <mergeCell ref="BT6:BU6"/>
    <mergeCell ref="BQ6:BS6"/>
    <mergeCell ref="BO6:BP6"/>
    <mergeCell ref="BL6:BN6"/>
    <mergeCell ref="BO8:BP8"/>
    <mergeCell ref="BL8:BN8"/>
    <mergeCell ref="BT5:BU5"/>
    <mergeCell ref="BQ5:BS5"/>
    <mergeCell ref="BO5:BP5"/>
    <mergeCell ref="BL5:BN5"/>
    <mergeCell ref="BT4:BU4"/>
    <mergeCell ref="BQ4:BS4"/>
    <mergeCell ref="BO4:BP4"/>
    <mergeCell ref="BL4:BN4"/>
    <mergeCell ref="BQ3:BU3"/>
    <mergeCell ref="BL3:BP3"/>
    <mergeCell ref="BT12:BU12"/>
    <mergeCell ref="BQ12:BS12"/>
    <mergeCell ref="BO12:BP12"/>
    <mergeCell ref="BL12:BN12"/>
    <mergeCell ref="BT11:BU11"/>
    <mergeCell ref="BQ11:BS11"/>
    <mergeCell ref="BO11:BP11"/>
    <mergeCell ref="BL11:BN11"/>
    <mergeCell ref="BJ12:BK12"/>
    <mergeCell ref="BG12:BI12"/>
    <mergeCell ref="BE12:BF12"/>
    <mergeCell ref="BB12:BD12"/>
    <mergeCell ref="AZ12:BA12"/>
    <mergeCell ref="AW12:AY12"/>
    <mergeCell ref="AU12:AV12"/>
    <mergeCell ref="AR12:AT12"/>
    <mergeCell ref="AP12:AQ12"/>
    <mergeCell ref="AM12:AO12"/>
    <mergeCell ref="AK12:AL12"/>
    <mergeCell ref="AH12:AJ12"/>
    <mergeCell ref="AF12:AG12"/>
    <mergeCell ref="AC12:AE12"/>
    <mergeCell ref="Q12:R12"/>
    <mergeCell ref="N12:P12"/>
    <mergeCell ref="L12:M12"/>
    <mergeCell ref="I12:K12"/>
    <mergeCell ref="AA12:AB12"/>
    <mergeCell ref="X12:Z12"/>
    <mergeCell ref="V12:W12"/>
    <mergeCell ref="S12:U12"/>
    <mergeCell ref="G12:H12"/>
    <mergeCell ref="D12:F12"/>
    <mergeCell ref="BJ11:BK11"/>
    <mergeCell ref="BG11:BI11"/>
    <mergeCell ref="BE11:BF11"/>
    <mergeCell ref="BB11:BD11"/>
    <mergeCell ref="AZ11:BA11"/>
    <mergeCell ref="AW11:AY11"/>
    <mergeCell ref="AU11:AV11"/>
    <mergeCell ref="AR11:AT11"/>
    <mergeCell ref="AP11:AQ11"/>
    <mergeCell ref="AM11:AO11"/>
    <mergeCell ref="AK11:AL11"/>
    <mergeCell ref="AH11:AJ11"/>
    <mergeCell ref="AF11:AG11"/>
    <mergeCell ref="AC11:AE11"/>
    <mergeCell ref="L11:M11"/>
    <mergeCell ref="I11:K11"/>
    <mergeCell ref="Q11:R11"/>
    <mergeCell ref="N11:P11"/>
    <mergeCell ref="AA11:AB11"/>
    <mergeCell ref="X11:Z11"/>
    <mergeCell ref="V11:W11"/>
    <mergeCell ref="S11:U11"/>
    <mergeCell ref="G11:H11"/>
    <mergeCell ref="D11:F11"/>
    <mergeCell ref="BT10:BU10"/>
    <mergeCell ref="BQ10:BS10"/>
    <mergeCell ref="BO10:BP10"/>
    <mergeCell ref="BL10:BN10"/>
    <mergeCell ref="BJ10:BK10"/>
    <mergeCell ref="BG10:BI10"/>
    <mergeCell ref="BE10:BF10"/>
    <mergeCell ref="BB10:BD10"/>
    <mergeCell ref="S10:U10"/>
    <mergeCell ref="AZ10:BA10"/>
    <mergeCell ref="AW10:AY10"/>
    <mergeCell ref="AU10:AV10"/>
    <mergeCell ref="AR10:AT10"/>
    <mergeCell ref="AP10:AQ10"/>
    <mergeCell ref="AM10:AO10"/>
    <mergeCell ref="I10:K10"/>
    <mergeCell ref="G10:H10"/>
    <mergeCell ref="D10:F10"/>
    <mergeCell ref="AH7:AJ7"/>
    <mergeCell ref="AH6:AJ6"/>
    <mergeCell ref="AK10:AL10"/>
    <mergeCell ref="AH10:AJ10"/>
    <mergeCell ref="AF10:AG10"/>
    <mergeCell ref="AC10:AE10"/>
    <mergeCell ref="Q10:R10"/>
    <mergeCell ref="AH3:AL3"/>
    <mergeCell ref="AM5:AO5"/>
    <mergeCell ref="AM3:AQ3"/>
    <mergeCell ref="AM4:AO4"/>
    <mergeCell ref="AP4:AQ4"/>
    <mergeCell ref="L10:M10"/>
    <mergeCell ref="N10:P10"/>
    <mergeCell ref="AA10:AB10"/>
    <mergeCell ref="X10:Z10"/>
    <mergeCell ref="V10:W10"/>
    <mergeCell ref="AF4:AG4"/>
    <mergeCell ref="AK5:AL5"/>
    <mergeCell ref="AH5:AJ5"/>
    <mergeCell ref="AK4:AL4"/>
    <mergeCell ref="AH4:AJ4"/>
    <mergeCell ref="AP5:AQ5"/>
    <mergeCell ref="S4:U4"/>
    <mergeCell ref="AF5:AG5"/>
    <mergeCell ref="AC5:AE5"/>
    <mergeCell ref="AA5:AB5"/>
    <mergeCell ref="AC3:AG3"/>
    <mergeCell ref="AW4:AY4"/>
    <mergeCell ref="AU4:AV4"/>
    <mergeCell ref="AR4:AT4"/>
    <mergeCell ref="AW3:BA3"/>
    <mergeCell ref="AR3:AV3"/>
    <mergeCell ref="G5:H5"/>
    <mergeCell ref="D5:F5"/>
    <mergeCell ref="BJ4:BK4"/>
    <mergeCell ref="AC4:AE4"/>
    <mergeCell ref="BB3:BF3"/>
    <mergeCell ref="AA4:AB4"/>
    <mergeCell ref="X4:Z4"/>
    <mergeCell ref="V4:W4"/>
    <mergeCell ref="X3:AB3"/>
    <mergeCell ref="S3:W3"/>
    <mergeCell ref="BJ5:BK5"/>
    <mergeCell ref="BG5:BI5"/>
    <mergeCell ref="BB4:BD4"/>
    <mergeCell ref="G4:H4"/>
    <mergeCell ref="D4:F4"/>
    <mergeCell ref="D3:H3"/>
    <mergeCell ref="BG3:BK3"/>
    <mergeCell ref="X5:Z5"/>
    <mergeCell ref="V5:W5"/>
    <mergeCell ref="S5:U5"/>
    <mergeCell ref="AU5:AV5"/>
    <mergeCell ref="AR5:AT5"/>
    <mergeCell ref="BG4:BI4"/>
    <mergeCell ref="BE5:BF5"/>
    <mergeCell ref="BB5:BD5"/>
    <mergeCell ref="AZ5:BA5"/>
    <mergeCell ref="AW5:AY5"/>
    <mergeCell ref="BE4:BF4"/>
    <mergeCell ref="AZ4:BA4"/>
    <mergeCell ref="S6:U6"/>
    <mergeCell ref="G6:H6"/>
    <mergeCell ref="D6:F6"/>
    <mergeCell ref="Q6:R6"/>
    <mergeCell ref="N6:P6"/>
    <mergeCell ref="L6:M6"/>
    <mergeCell ref="I6:K6"/>
    <mergeCell ref="AP6:AQ6"/>
    <mergeCell ref="AM6:AO6"/>
    <mergeCell ref="AF6:AG6"/>
    <mergeCell ref="AA6:AB6"/>
    <mergeCell ref="X6:Z6"/>
    <mergeCell ref="V6:W6"/>
    <mergeCell ref="AC6:AE6"/>
    <mergeCell ref="AK6:AL6"/>
    <mergeCell ref="BJ6:BK6"/>
    <mergeCell ref="BG6:BI6"/>
    <mergeCell ref="BE6:BF6"/>
    <mergeCell ref="BB6:BD6"/>
    <mergeCell ref="AZ6:BA6"/>
    <mergeCell ref="AW6:AY6"/>
    <mergeCell ref="AU6:AV6"/>
    <mergeCell ref="AR6:AT6"/>
    <mergeCell ref="S7:U7"/>
    <mergeCell ref="G7:H7"/>
    <mergeCell ref="D7:F7"/>
    <mergeCell ref="Q7:R7"/>
    <mergeCell ref="N7:P7"/>
    <mergeCell ref="L7:M7"/>
    <mergeCell ref="I7:K7"/>
    <mergeCell ref="AP7:AQ7"/>
    <mergeCell ref="AM7:AO7"/>
    <mergeCell ref="AF7:AG7"/>
    <mergeCell ref="AA7:AB7"/>
    <mergeCell ref="X7:Z7"/>
    <mergeCell ref="V7:W7"/>
    <mergeCell ref="AC7:AE7"/>
    <mergeCell ref="AK7:AL7"/>
    <mergeCell ref="BJ7:BK7"/>
    <mergeCell ref="BG7:BI7"/>
    <mergeCell ref="BE7:BF7"/>
    <mergeCell ref="BB7:BD7"/>
    <mergeCell ref="AZ7:BA7"/>
    <mergeCell ref="AW7:AY7"/>
    <mergeCell ref="BE8:BF8"/>
    <mergeCell ref="BB8:BD8"/>
    <mergeCell ref="AU7:AV7"/>
    <mergeCell ref="AR7:AT7"/>
    <mergeCell ref="G8:H8"/>
    <mergeCell ref="D8:F8"/>
    <mergeCell ref="AK8:AL8"/>
    <mergeCell ref="AH8:AJ8"/>
    <mergeCell ref="AU8:AV8"/>
    <mergeCell ref="AR8:AT8"/>
    <mergeCell ref="Q9:R9"/>
    <mergeCell ref="N9:P9"/>
    <mergeCell ref="AF8:AG8"/>
    <mergeCell ref="AC8:AE8"/>
    <mergeCell ref="BJ8:BK8"/>
    <mergeCell ref="BG8:BI8"/>
    <mergeCell ref="AK9:AL9"/>
    <mergeCell ref="AH9:AJ9"/>
    <mergeCell ref="BE9:BF9"/>
    <mergeCell ref="BB9:BD9"/>
    <mergeCell ref="V9:W9"/>
    <mergeCell ref="S9:U9"/>
    <mergeCell ref="AZ8:BA8"/>
    <mergeCell ref="AW8:AY8"/>
    <mergeCell ref="AF9:AG9"/>
    <mergeCell ref="AC9:AE9"/>
    <mergeCell ref="AP8:AQ8"/>
    <mergeCell ref="AM8:AO8"/>
    <mergeCell ref="A3:C4"/>
    <mergeCell ref="G9:H9"/>
    <mergeCell ref="D9:F9"/>
    <mergeCell ref="AZ9:BA9"/>
    <mergeCell ref="AW9:AY9"/>
    <mergeCell ref="AU9:AV9"/>
    <mergeCell ref="AR9:AT9"/>
    <mergeCell ref="AP9:AQ9"/>
    <mergeCell ref="AM9:AO9"/>
    <mergeCell ref="Q4:R4"/>
    <mergeCell ref="BJ9:BK9"/>
    <mergeCell ref="BG9:BI9"/>
    <mergeCell ref="G13:H13"/>
    <mergeCell ref="D13:F13"/>
    <mergeCell ref="AP13:AQ13"/>
    <mergeCell ref="AM13:AO13"/>
    <mergeCell ref="AK13:AL13"/>
    <mergeCell ref="AH13:AJ13"/>
    <mergeCell ref="AF13:AG13"/>
    <mergeCell ref="AC13:AE13"/>
    <mergeCell ref="BE13:BF13"/>
    <mergeCell ref="BB13:BD13"/>
    <mergeCell ref="AZ13:BA13"/>
    <mergeCell ref="AW13:AY13"/>
    <mergeCell ref="AU13:AV13"/>
    <mergeCell ref="AR13:AT13"/>
    <mergeCell ref="BT13:BU13"/>
    <mergeCell ref="BQ13:BS13"/>
    <mergeCell ref="BO13:BP13"/>
    <mergeCell ref="BL13:BN13"/>
    <mergeCell ref="BJ13:BK13"/>
    <mergeCell ref="BG13:BI13"/>
    <mergeCell ref="AA14:AB14"/>
    <mergeCell ref="X14:Z14"/>
    <mergeCell ref="V14:W14"/>
    <mergeCell ref="S14:U14"/>
    <mergeCell ref="G14:H14"/>
    <mergeCell ref="D14:F14"/>
    <mergeCell ref="Q14:R14"/>
    <mergeCell ref="N14:P14"/>
    <mergeCell ref="L14:M14"/>
    <mergeCell ref="I14:K14"/>
    <mergeCell ref="AP14:AQ14"/>
    <mergeCell ref="AM14:AO14"/>
    <mergeCell ref="AK14:AL14"/>
    <mergeCell ref="AH14:AJ14"/>
    <mergeCell ref="AF14:AG14"/>
    <mergeCell ref="AC14:AE14"/>
    <mergeCell ref="BE14:BF14"/>
    <mergeCell ref="BB14:BD14"/>
    <mergeCell ref="AZ14:BA14"/>
    <mergeCell ref="AW14:AY14"/>
    <mergeCell ref="AU14:AV14"/>
    <mergeCell ref="AR14:AT14"/>
    <mergeCell ref="BT14:BU14"/>
    <mergeCell ref="BQ14:BS14"/>
    <mergeCell ref="BO14:BP14"/>
    <mergeCell ref="BL14:BN14"/>
    <mergeCell ref="BJ14:BK14"/>
    <mergeCell ref="BG14:BI14"/>
    <mergeCell ref="AA15:AB15"/>
    <mergeCell ref="X15:Z15"/>
    <mergeCell ref="V15:W15"/>
    <mergeCell ref="S15:U15"/>
    <mergeCell ref="G15:H15"/>
    <mergeCell ref="D15:F15"/>
    <mergeCell ref="Q15:R15"/>
    <mergeCell ref="N15:P15"/>
    <mergeCell ref="L15:M15"/>
    <mergeCell ref="I15:K15"/>
    <mergeCell ref="AP15:AQ15"/>
    <mergeCell ref="AM15:AO15"/>
    <mergeCell ref="AK15:AL15"/>
    <mergeCell ref="AH15:AJ15"/>
    <mergeCell ref="AF15:AG15"/>
    <mergeCell ref="AC15:AE15"/>
    <mergeCell ref="BE15:BF15"/>
    <mergeCell ref="BB15:BD15"/>
    <mergeCell ref="AZ15:BA15"/>
    <mergeCell ref="AW15:AY15"/>
    <mergeCell ref="AU15:AV15"/>
    <mergeCell ref="AR15:AT15"/>
    <mergeCell ref="BT15:BU15"/>
    <mergeCell ref="BQ15:BS15"/>
    <mergeCell ref="BO15:BP15"/>
    <mergeCell ref="BL15:BN15"/>
    <mergeCell ref="BJ15:BK15"/>
    <mergeCell ref="BG15:BI15"/>
    <mergeCell ref="N4:P4"/>
    <mergeCell ref="L4:M4"/>
    <mergeCell ref="I4:K4"/>
    <mergeCell ref="N3:R3"/>
    <mergeCell ref="I3:M3"/>
    <mergeCell ref="Q5:R5"/>
    <mergeCell ref="N5:P5"/>
    <mergeCell ref="L5:M5"/>
    <mergeCell ref="I5:K5"/>
    <mergeCell ref="Q13:R13"/>
    <mergeCell ref="N13:P13"/>
    <mergeCell ref="L13:M13"/>
    <mergeCell ref="I13:K13"/>
    <mergeCell ref="Q8:R8"/>
    <mergeCell ref="N8:P8"/>
    <mergeCell ref="L8:M8"/>
    <mergeCell ref="I8:K8"/>
    <mergeCell ref="L9:M9"/>
    <mergeCell ref="I9:K9"/>
    <mergeCell ref="AA13:AB13"/>
    <mergeCell ref="X13:Z13"/>
    <mergeCell ref="V13:W13"/>
    <mergeCell ref="S13:U13"/>
    <mergeCell ref="AA8:AB8"/>
    <mergeCell ref="X8:Z8"/>
    <mergeCell ref="V8:W8"/>
    <mergeCell ref="S8:U8"/>
    <mergeCell ref="AA9:AB9"/>
    <mergeCell ref="X9:Z9"/>
  </mergeCells>
  <printOptions/>
  <pageMargins left="0.3937007874015748" right="0.3937007874015748" top="0.984251968503937" bottom="0.984251968503937" header="0.5118110236220472" footer="0.5118110236220472"/>
  <pageSetup horizontalDpi="1200" verticalDpi="1200" orientation="landscape" paperSize="9" scale="94" r:id="rId1"/>
</worksheet>
</file>

<file path=xl/worksheets/sheet17.xml><?xml version="1.0" encoding="utf-8"?>
<worksheet xmlns="http://schemas.openxmlformats.org/spreadsheetml/2006/main" xmlns:r="http://schemas.openxmlformats.org/officeDocument/2006/relationships">
  <dimension ref="A1:ID23"/>
  <sheetViews>
    <sheetView showGridLines="0" view="pageBreakPreview" zoomScaleSheetLayoutView="100" zoomScalePageLayoutView="0" workbookViewId="0" topLeftCell="A1">
      <selection activeCell="A1" sqref="A1"/>
    </sheetView>
  </sheetViews>
  <sheetFormatPr defaultColWidth="9.00390625" defaultRowHeight="13.5"/>
  <cols>
    <col min="1" max="1" width="7.625" style="141" customWidth="1"/>
    <col min="2" max="2" width="7.25390625" style="141" customWidth="1"/>
    <col min="3" max="3" width="7.625" style="142" customWidth="1"/>
    <col min="4" max="9" width="12.375" style="89" customWidth="1"/>
    <col min="10" max="19" width="2.625" style="89" customWidth="1"/>
    <col min="20" max="16384" width="9.00390625" style="89" customWidth="1"/>
  </cols>
  <sheetData>
    <row r="1" spans="1:21" ht="17.25">
      <c r="A1" s="194" t="s">
        <v>326</v>
      </c>
      <c r="B1" s="195"/>
      <c r="C1" s="196"/>
      <c r="D1" s="197"/>
      <c r="J1" s="125"/>
      <c r="K1" s="125"/>
      <c r="L1" s="125"/>
      <c r="M1" s="125"/>
      <c r="N1" s="125"/>
      <c r="O1" s="125"/>
      <c r="P1" s="125"/>
      <c r="Q1" s="125"/>
      <c r="R1" s="125"/>
      <c r="S1" s="125"/>
      <c r="T1" s="125"/>
      <c r="U1" s="125"/>
    </row>
    <row r="2" spans="1:21" ht="15.75" customHeight="1">
      <c r="A2" s="143"/>
      <c r="H2" s="569" t="s">
        <v>258</v>
      </c>
      <c r="I2" s="569"/>
      <c r="J2" s="125"/>
      <c r="K2" s="125"/>
      <c r="L2" s="125"/>
      <c r="M2" s="125"/>
      <c r="N2" s="125"/>
      <c r="O2" s="125"/>
      <c r="P2" s="125"/>
      <c r="Q2" s="125"/>
      <c r="R2" s="125"/>
      <c r="S2" s="125"/>
      <c r="T2" s="125"/>
      <c r="U2" s="125"/>
    </row>
    <row r="3" spans="1:21" ht="28.5" customHeight="1">
      <c r="A3" s="571" t="s">
        <v>151</v>
      </c>
      <c r="B3" s="571"/>
      <c r="C3" s="558"/>
      <c r="D3" s="567" t="s">
        <v>299</v>
      </c>
      <c r="E3" s="570"/>
      <c r="F3" s="567" t="s">
        <v>159</v>
      </c>
      <c r="G3" s="570"/>
      <c r="H3" s="567" t="s">
        <v>158</v>
      </c>
      <c r="I3" s="568"/>
      <c r="J3" s="125"/>
      <c r="K3" s="125"/>
      <c r="L3" s="125"/>
      <c r="M3" s="125"/>
      <c r="N3" s="125"/>
      <c r="O3" s="125"/>
      <c r="P3" s="125"/>
      <c r="Q3" s="125"/>
      <c r="R3" s="125"/>
      <c r="S3" s="125"/>
      <c r="T3" s="125"/>
      <c r="U3" s="125"/>
    </row>
    <row r="4" spans="1:21" ht="47.25" customHeight="1">
      <c r="A4" s="571"/>
      <c r="B4" s="571"/>
      <c r="C4" s="558"/>
      <c r="D4" s="263" t="s">
        <v>35</v>
      </c>
      <c r="E4" s="262" t="s">
        <v>157</v>
      </c>
      <c r="F4" s="262" t="s">
        <v>156</v>
      </c>
      <c r="G4" s="262" t="s">
        <v>155</v>
      </c>
      <c r="H4" s="262" t="s">
        <v>35</v>
      </c>
      <c r="I4" s="398" t="s">
        <v>154</v>
      </c>
      <c r="J4" s="125"/>
      <c r="K4" s="125"/>
      <c r="L4" s="125"/>
      <c r="M4" s="125"/>
      <c r="N4" s="125"/>
      <c r="O4" s="125"/>
      <c r="P4" s="125"/>
      <c r="Q4" s="125"/>
      <c r="R4" s="125"/>
      <c r="S4" s="125"/>
      <c r="T4" s="125"/>
      <c r="U4" s="125"/>
    </row>
    <row r="5" spans="1:21" s="121" customFormat="1" ht="18" customHeight="1">
      <c r="A5" s="144"/>
      <c r="B5" s="144"/>
      <c r="C5" s="149"/>
      <c r="D5" s="171" t="s">
        <v>153</v>
      </c>
      <c r="E5" s="171" t="s">
        <v>153</v>
      </c>
      <c r="F5" s="171" t="s">
        <v>153</v>
      </c>
      <c r="G5" s="171" t="s">
        <v>153</v>
      </c>
      <c r="H5" s="171" t="s">
        <v>1</v>
      </c>
      <c r="I5" s="171" t="s">
        <v>1</v>
      </c>
      <c r="J5" s="171"/>
      <c r="K5" s="171"/>
      <c r="L5" s="171"/>
      <c r="M5" s="171"/>
      <c r="N5" s="171"/>
      <c r="O5" s="171"/>
      <c r="P5" s="171"/>
      <c r="Q5" s="171"/>
      <c r="R5" s="171"/>
      <c r="S5" s="171"/>
      <c r="T5" s="171"/>
      <c r="U5" s="171"/>
    </row>
    <row r="6" spans="1:21" ht="24.75" customHeight="1">
      <c r="A6" s="144" t="s">
        <v>6</v>
      </c>
      <c r="B6" s="145">
        <v>21</v>
      </c>
      <c r="C6" s="146" t="s">
        <v>21</v>
      </c>
      <c r="D6" s="261">
        <v>304379</v>
      </c>
      <c r="E6" s="261">
        <v>112162</v>
      </c>
      <c r="F6" s="261">
        <v>225023</v>
      </c>
      <c r="G6" s="261">
        <v>79356</v>
      </c>
      <c r="H6" s="261">
        <v>28810</v>
      </c>
      <c r="I6" s="261">
        <v>3230</v>
      </c>
      <c r="J6" s="125"/>
      <c r="K6" s="125"/>
      <c r="L6" s="125"/>
      <c r="M6" s="125"/>
      <c r="N6" s="125"/>
      <c r="O6" s="125"/>
      <c r="P6" s="125"/>
      <c r="Q6" s="125"/>
      <c r="R6" s="125"/>
      <c r="S6" s="125"/>
      <c r="T6" s="125"/>
      <c r="U6" s="125"/>
    </row>
    <row r="7" spans="1:21" ht="24.75" customHeight="1">
      <c r="A7" s="148"/>
      <c r="B7" s="145">
        <v>22</v>
      </c>
      <c r="C7" s="149"/>
      <c r="D7" s="261">
        <v>291659</v>
      </c>
      <c r="E7" s="261">
        <v>108869</v>
      </c>
      <c r="F7" s="261">
        <v>214249</v>
      </c>
      <c r="G7" s="261">
        <v>77410</v>
      </c>
      <c r="H7" s="261">
        <v>29948</v>
      </c>
      <c r="I7" s="261">
        <v>3106</v>
      </c>
      <c r="J7" s="125"/>
      <c r="K7" s="125"/>
      <c r="L7" s="125"/>
      <c r="M7" s="125"/>
      <c r="N7" s="125"/>
      <c r="O7" s="125"/>
      <c r="P7" s="125"/>
      <c r="Q7" s="125"/>
      <c r="R7" s="125"/>
      <c r="S7" s="125"/>
      <c r="T7" s="125"/>
      <c r="U7" s="125"/>
    </row>
    <row r="8" spans="1:21" ht="24.75" customHeight="1">
      <c r="A8" s="144"/>
      <c r="B8" s="145">
        <v>23</v>
      </c>
      <c r="C8" s="149"/>
      <c r="D8" s="261">
        <v>292575</v>
      </c>
      <c r="E8" s="261">
        <v>106465</v>
      </c>
      <c r="F8" s="261">
        <v>221422</v>
      </c>
      <c r="G8" s="261">
        <v>71153</v>
      </c>
      <c r="H8" s="261">
        <v>23840</v>
      </c>
      <c r="I8" s="261">
        <v>2833</v>
      </c>
      <c r="J8" s="125"/>
      <c r="K8" s="125"/>
      <c r="L8" s="125"/>
      <c r="M8" s="125"/>
      <c r="N8" s="125"/>
      <c r="O8" s="125"/>
      <c r="P8" s="125"/>
      <c r="Q8" s="125"/>
      <c r="R8" s="125"/>
      <c r="S8" s="125"/>
      <c r="T8" s="125"/>
      <c r="U8" s="125"/>
    </row>
    <row r="9" spans="1:21" ht="24.75" customHeight="1">
      <c r="A9" s="148"/>
      <c r="B9" s="147">
        <v>24</v>
      </c>
      <c r="C9" s="150"/>
      <c r="D9" s="261">
        <v>294787</v>
      </c>
      <c r="E9" s="261">
        <v>105688</v>
      </c>
      <c r="F9" s="261">
        <v>225508</v>
      </c>
      <c r="G9" s="261">
        <v>69279</v>
      </c>
      <c r="H9" s="261">
        <v>25007</v>
      </c>
      <c r="I9" s="261">
        <v>2650</v>
      </c>
      <c r="J9" s="125"/>
      <c r="K9" s="125"/>
      <c r="L9" s="125"/>
      <c r="M9" s="125"/>
      <c r="N9" s="125"/>
      <c r="O9" s="125"/>
      <c r="P9" s="125"/>
      <c r="Q9" s="125"/>
      <c r="R9" s="125"/>
      <c r="S9" s="125"/>
      <c r="T9" s="125"/>
      <c r="U9" s="125"/>
    </row>
    <row r="10" spans="1:21" ht="24.75" customHeight="1">
      <c r="A10" s="148"/>
      <c r="B10" s="147">
        <v>25</v>
      </c>
      <c r="C10" s="150"/>
      <c r="D10" s="261">
        <v>270690</v>
      </c>
      <c r="E10" s="261">
        <v>100407</v>
      </c>
      <c r="F10" s="261">
        <v>209031</v>
      </c>
      <c r="G10" s="261">
        <v>61659</v>
      </c>
      <c r="H10" s="261">
        <v>27635</v>
      </c>
      <c r="I10" s="261">
        <v>2823</v>
      </c>
      <c r="J10" s="125"/>
      <c r="K10" s="125"/>
      <c r="L10" s="125"/>
      <c r="M10" s="125"/>
      <c r="N10" s="125"/>
      <c r="O10" s="125"/>
      <c r="P10" s="125"/>
      <c r="Q10" s="125"/>
      <c r="R10" s="125"/>
      <c r="S10" s="125"/>
      <c r="T10" s="125"/>
      <c r="U10" s="125"/>
    </row>
    <row r="11" spans="1:21" ht="24.75" customHeight="1">
      <c r="A11" s="148"/>
      <c r="B11" s="147">
        <v>26</v>
      </c>
      <c r="C11" s="150"/>
      <c r="D11" s="261">
        <v>244630</v>
      </c>
      <c r="E11" s="261">
        <v>88914</v>
      </c>
      <c r="F11" s="261">
        <v>192289</v>
      </c>
      <c r="G11" s="261">
        <v>52341</v>
      </c>
      <c r="H11" s="261">
        <v>28527</v>
      </c>
      <c r="I11" s="261">
        <v>2651</v>
      </c>
      <c r="J11" s="125"/>
      <c r="K11" s="125"/>
      <c r="L11" s="125"/>
      <c r="M11" s="125"/>
      <c r="N11" s="125"/>
      <c r="O11" s="125"/>
      <c r="P11" s="125"/>
      <c r="Q11" s="125"/>
      <c r="R11" s="125"/>
      <c r="S11" s="125"/>
      <c r="T11" s="125"/>
      <c r="U11" s="125"/>
    </row>
    <row r="12" spans="1:21" ht="24.75" customHeight="1">
      <c r="A12" s="148"/>
      <c r="B12" s="147">
        <v>27</v>
      </c>
      <c r="C12" s="150"/>
      <c r="D12" s="261">
        <v>234660</v>
      </c>
      <c r="E12" s="261">
        <v>87733</v>
      </c>
      <c r="F12" s="261">
        <v>185687</v>
      </c>
      <c r="G12" s="261">
        <v>48973</v>
      </c>
      <c r="H12" s="261">
        <v>29423</v>
      </c>
      <c r="I12" s="261">
        <v>2442</v>
      </c>
      <c r="J12" s="125"/>
      <c r="K12" s="125"/>
      <c r="L12" s="125"/>
      <c r="M12" s="125"/>
      <c r="N12" s="125"/>
      <c r="O12" s="125"/>
      <c r="P12" s="125"/>
      <c r="Q12" s="125"/>
      <c r="R12" s="125"/>
      <c r="S12" s="125"/>
      <c r="T12" s="125"/>
      <c r="U12" s="125"/>
    </row>
    <row r="13" spans="1:238" ht="24.75" customHeight="1">
      <c r="A13" s="227"/>
      <c r="B13" s="228">
        <v>28</v>
      </c>
      <c r="C13" s="229"/>
      <c r="D13" s="298">
        <v>217000</v>
      </c>
      <c r="E13" s="299">
        <v>84159</v>
      </c>
      <c r="F13" s="300">
        <v>173249</v>
      </c>
      <c r="G13" s="300">
        <v>43751</v>
      </c>
      <c r="H13" s="300">
        <v>30280</v>
      </c>
      <c r="I13" s="300">
        <v>2309</v>
      </c>
      <c r="J13" s="216"/>
      <c r="K13" s="216"/>
      <c r="L13" s="216"/>
      <c r="M13" s="216"/>
      <c r="N13" s="216"/>
      <c r="O13" s="216"/>
      <c r="P13" s="216"/>
      <c r="Q13" s="216"/>
      <c r="R13" s="216"/>
      <c r="S13" s="216"/>
      <c r="T13" s="216"/>
      <c r="U13" s="216"/>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row>
    <row r="14" spans="1:238" ht="24.75" customHeight="1">
      <c r="A14" s="227"/>
      <c r="B14" s="228">
        <v>29</v>
      </c>
      <c r="C14" s="229"/>
      <c r="D14" s="298">
        <v>227855</v>
      </c>
      <c r="E14" s="299">
        <v>84546</v>
      </c>
      <c r="F14" s="300">
        <v>187296</v>
      </c>
      <c r="G14" s="300">
        <v>40559</v>
      </c>
      <c r="H14" s="300">
        <v>30991</v>
      </c>
      <c r="I14" s="300">
        <v>2171</v>
      </c>
      <c r="J14" s="216"/>
      <c r="K14" s="216"/>
      <c r="L14" s="216"/>
      <c r="M14" s="216"/>
      <c r="N14" s="216"/>
      <c r="O14" s="216"/>
      <c r="P14" s="216"/>
      <c r="Q14" s="216"/>
      <c r="R14" s="216"/>
      <c r="S14" s="216"/>
      <c r="T14" s="216"/>
      <c r="U14" s="216"/>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row>
    <row r="15" spans="1:238" ht="24.75" customHeight="1">
      <c r="A15" s="230"/>
      <c r="B15" s="231">
        <v>30</v>
      </c>
      <c r="C15" s="232"/>
      <c r="D15" s="301">
        <v>223754</v>
      </c>
      <c r="E15" s="302">
        <v>83249</v>
      </c>
      <c r="F15" s="303">
        <v>184921</v>
      </c>
      <c r="G15" s="303">
        <v>38833</v>
      </c>
      <c r="H15" s="303">
        <v>31896</v>
      </c>
      <c r="I15" s="303">
        <v>2076</v>
      </c>
      <c r="J15" s="216"/>
      <c r="K15" s="216"/>
      <c r="L15" s="216"/>
      <c r="M15" s="216"/>
      <c r="N15" s="216"/>
      <c r="O15" s="216"/>
      <c r="P15" s="216"/>
      <c r="Q15" s="216"/>
      <c r="R15" s="216"/>
      <c r="S15" s="216"/>
      <c r="T15" s="216"/>
      <c r="U15" s="216"/>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row>
    <row r="16" spans="1:21" ht="13.5">
      <c r="A16" s="68" t="s">
        <v>152</v>
      </c>
      <c r="D16" s="91"/>
      <c r="E16" s="91"/>
      <c r="F16" s="91"/>
      <c r="G16" s="91"/>
      <c r="J16" s="125"/>
      <c r="K16" s="125"/>
      <c r="L16" s="125"/>
      <c r="M16" s="125"/>
      <c r="N16" s="125"/>
      <c r="O16" s="125"/>
      <c r="P16" s="125"/>
      <c r="Q16" s="125"/>
      <c r="R16" s="125"/>
      <c r="S16" s="125"/>
      <c r="T16" s="125"/>
      <c r="U16" s="125"/>
    </row>
    <row r="17" spans="1:21" ht="13.5">
      <c r="A17" s="89"/>
      <c r="B17" s="89"/>
      <c r="C17" s="89"/>
      <c r="J17" s="125"/>
      <c r="K17" s="125"/>
      <c r="L17" s="125"/>
      <c r="M17" s="125"/>
      <c r="N17" s="125"/>
      <c r="O17" s="125"/>
      <c r="P17" s="125"/>
      <c r="Q17" s="125"/>
      <c r="R17" s="125"/>
      <c r="S17" s="125"/>
      <c r="T17" s="125"/>
      <c r="U17" s="125"/>
    </row>
    <row r="18" spans="1:21" ht="13.5">
      <c r="A18" s="89"/>
      <c r="B18" s="89"/>
      <c r="C18" s="89"/>
      <c r="J18" s="125"/>
      <c r="K18" s="125"/>
      <c r="L18" s="125"/>
      <c r="M18" s="125"/>
      <c r="N18" s="125"/>
      <c r="O18" s="125"/>
      <c r="P18" s="125"/>
      <c r="Q18" s="125"/>
      <c r="R18" s="125"/>
      <c r="S18" s="125"/>
      <c r="T18" s="125"/>
      <c r="U18" s="125"/>
    </row>
    <row r="19" spans="1:21" ht="13.5">
      <c r="A19" s="89"/>
      <c r="B19" s="89"/>
      <c r="C19" s="89"/>
      <c r="J19" s="125"/>
      <c r="K19" s="125"/>
      <c r="L19" s="125"/>
      <c r="M19" s="125"/>
      <c r="N19" s="125"/>
      <c r="O19" s="125"/>
      <c r="P19" s="125"/>
      <c r="Q19" s="125"/>
      <c r="R19" s="125"/>
      <c r="S19" s="125"/>
      <c r="T19" s="125"/>
      <c r="U19" s="125"/>
    </row>
    <row r="20" spans="1:21" ht="13.5">
      <c r="A20" s="89"/>
      <c r="B20" s="89"/>
      <c r="C20" s="89"/>
      <c r="J20" s="125"/>
      <c r="K20" s="125"/>
      <c r="L20" s="125"/>
      <c r="M20" s="125"/>
      <c r="N20" s="125"/>
      <c r="O20" s="125"/>
      <c r="P20" s="125"/>
      <c r="Q20" s="125"/>
      <c r="R20" s="125"/>
      <c r="S20" s="125"/>
      <c r="T20" s="125"/>
      <c r="U20" s="125"/>
    </row>
    <row r="21" spans="1:21" ht="13.5">
      <c r="A21" s="89"/>
      <c r="B21" s="89"/>
      <c r="C21" s="89"/>
      <c r="J21" s="125"/>
      <c r="K21" s="125"/>
      <c r="L21" s="125"/>
      <c r="M21" s="125"/>
      <c r="N21" s="125"/>
      <c r="O21" s="125"/>
      <c r="P21" s="125"/>
      <c r="Q21" s="125"/>
      <c r="R21" s="125"/>
      <c r="S21" s="125"/>
      <c r="T21" s="125"/>
      <c r="U21" s="125"/>
    </row>
    <row r="22" spans="1:21" ht="13.5">
      <c r="A22" s="89"/>
      <c r="B22" s="89"/>
      <c r="C22" s="89"/>
      <c r="J22" s="125"/>
      <c r="K22" s="125"/>
      <c r="L22" s="125"/>
      <c r="M22" s="125"/>
      <c r="N22" s="125"/>
      <c r="O22" s="125"/>
      <c r="P22" s="125"/>
      <c r="Q22" s="125"/>
      <c r="R22" s="125"/>
      <c r="S22" s="125"/>
      <c r="T22" s="125"/>
      <c r="U22" s="125"/>
    </row>
    <row r="23" spans="10:21" ht="13.5">
      <c r="J23" s="125"/>
      <c r="K23" s="125"/>
      <c r="L23" s="125"/>
      <c r="M23" s="125"/>
      <c r="N23" s="125"/>
      <c r="O23" s="125"/>
      <c r="P23" s="125"/>
      <c r="Q23" s="125"/>
      <c r="R23" s="125"/>
      <c r="S23" s="125"/>
      <c r="T23" s="125"/>
      <c r="U23" s="125"/>
    </row>
  </sheetData>
  <sheetProtection/>
  <mergeCells count="5">
    <mergeCell ref="H3:I3"/>
    <mergeCell ref="H2:I2"/>
    <mergeCell ref="D3:E3"/>
    <mergeCell ref="F3:G3"/>
    <mergeCell ref="A3:C4"/>
  </mergeCells>
  <printOptions/>
  <pageMargins left="0.5905511811023623" right="0.5905511811023623" top="0.984251968503937" bottom="0.984251968503937" header="0.5118110236220472" footer="0.5118110236220472"/>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E27"/>
  <sheetViews>
    <sheetView showGridLines="0" view="pageBreakPreview" zoomScaleSheetLayoutView="100" zoomScalePageLayoutView="0" workbookViewId="0" topLeftCell="A1">
      <selection activeCell="A1" sqref="A1"/>
    </sheetView>
  </sheetViews>
  <sheetFormatPr defaultColWidth="9.00390625" defaultRowHeight="13.5"/>
  <cols>
    <col min="1" max="1" width="33.00390625" style="156" customWidth="1"/>
    <col min="2" max="4" width="20.625" style="41" customWidth="1"/>
    <col min="5" max="5" width="12.625" style="41" customWidth="1"/>
    <col min="6" max="16384" width="9.00390625" style="41" customWidth="1"/>
  </cols>
  <sheetData>
    <row r="1" spans="1:2" ht="17.25">
      <c r="A1" s="198" t="s">
        <v>327</v>
      </c>
      <c r="B1" s="199"/>
    </row>
    <row r="2" spans="1:4" ht="17.25">
      <c r="A2" s="151"/>
      <c r="D2" s="42" t="s">
        <v>277</v>
      </c>
    </row>
    <row r="3" spans="1:4" ht="27.75" customHeight="1">
      <c r="A3" s="138" t="s">
        <v>177</v>
      </c>
      <c r="B3" s="57" t="s">
        <v>176</v>
      </c>
      <c r="C3" s="152" t="s">
        <v>278</v>
      </c>
      <c r="D3" s="127" t="s">
        <v>175</v>
      </c>
    </row>
    <row r="4" spans="1:4" s="154" customFormat="1" ht="27" customHeight="1">
      <c r="A4" s="153" t="s">
        <v>174</v>
      </c>
      <c r="B4" s="97">
        <v>4766</v>
      </c>
      <c r="C4" s="97">
        <v>76</v>
      </c>
      <c r="D4" s="97">
        <v>3</v>
      </c>
    </row>
    <row r="5" spans="1:5" s="154" customFormat="1" ht="27" customHeight="1">
      <c r="A5" s="153" t="s">
        <v>173</v>
      </c>
      <c r="B5" s="97">
        <v>5776</v>
      </c>
      <c r="C5" s="97">
        <v>125</v>
      </c>
      <c r="D5" s="97">
        <v>2</v>
      </c>
      <c r="E5" s="98"/>
    </row>
    <row r="6" spans="1:5" s="154" customFormat="1" ht="27" customHeight="1">
      <c r="A6" s="153" t="s">
        <v>172</v>
      </c>
      <c r="B6" s="97">
        <v>14271</v>
      </c>
      <c r="C6" s="97">
        <v>329</v>
      </c>
      <c r="D6" s="97">
        <v>147</v>
      </c>
      <c r="E6" s="98"/>
    </row>
    <row r="7" spans="1:5" s="154" customFormat="1" ht="27" customHeight="1">
      <c r="A7" s="153" t="s">
        <v>171</v>
      </c>
      <c r="B7" s="97">
        <v>19881</v>
      </c>
      <c r="C7" s="97">
        <v>469</v>
      </c>
      <c r="D7" s="97">
        <v>49</v>
      </c>
      <c r="E7" s="98"/>
    </row>
    <row r="8" spans="1:5" s="154" customFormat="1" ht="27" customHeight="1">
      <c r="A8" s="153" t="s">
        <v>170</v>
      </c>
      <c r="B8" s="97">
        <v>7091</v>
      </c>
      <c r="C8" s="97">
        <v>314</v>
      </c>
      <c r="D8" s="97">
        <v>285</v>
      </c>
      <c r="E8" s="98"/>
    </row>
    <row r="9" spans="1:5" s="154" customFormat="1" ht="27" customHeight="1">
      <c r="A9" s="153" t="s">
        <v>169</v>
      </c>
      <c r="B9" s="97">
        <v>7163</v>
      </c>
      <c r="C9" s="97">
        <v>274</v>
      </c>
      <c r="D9" s="97">
        <v>122</v>
      </c>
      <c r="E9" s="98"/>
    </row>
    <row r="10" spans="1:5" s="154" customFormat="1" ht="27" customHeight="1">
      <c r="A10" s="153" t="s">
        <v>168</v>
      </c>
      <c r="B10" s="97">
        <v>4345</v>
      </c>
      <c r="C10" s="97">
        <v>80</v>
      </c>
      <c r="D10" s="97">
        <v>5</v>
      </c>
      <c r="E10" s="98"/>
    </row>
    <row r="11" spans="1:5" s="154" customFormat="1" ht="27" customHeight="1">
      <c r="A11" s="153" t="s">
        <v>167</v>
      </c>
      <c r="B11" s="97">
        <v>11438</v>
      </c>
      <c r="C11" s="97">
        <v>247</v>
      </c>
      <c r="D11" s="97">
        <v>69</v>
      </c>
      <c r="E11" s="98"/>
    </row>
    <row r="12" spans="1:5" s="154" customFormat="1" ht="27" customHeight="1">
      <c r="A12" s="153" t="s">
        <v>166</v>
      </c>
      <c r="B12" s="97">
        <v>1722</v>
      </c>
      <c r="C12" s="97">
        <v>33</v>
      </c>
      <c r="D12" s="97">
        <v>4</v>
      </c>
      <c r="E12" s="98"/>
    </row>
    <row r="13" spans="1:5" s="154" customFormat="1" ht="27" customHeight="1">
      <c r="A13" s="153" t="s">
        <v>165</v>
      </c>
      <c r="B13" s="97">
        <v>42120</v>
      </c>
      <c r="C13" s="97">
        <v>809</v>
      </c>
      <c r="D13" s="97">
        <v>504</v>
      </c>
      <c r="E13" s="98"/>
    </row>
    <row r="14" spans="1:5" s="154" customFormat="1" ht="27" customHeight="1">
      <c r="A14" s="153" t="s">
        <v>164</v>
      </c>
      <c r="B14" s="97">
        <v>46069</v>
      </c>
      <c r="C14" s="97">
        <v>1325</v>
      </c>
      <c r="D14" s="97">
        <v>1069</v>
      </c>
      <c r="E14" s="98"/>
    </row>
    <row r="15" spans="1:4" s="154" customFormat="1" ht="27" customHeight="1">
      <c r="A15" s="153" t="s">
        <v>163</v>
      </c>
      <c r="B15" s="97">
        <v>6377</v>
      </c>
      <c r="C15" s="97">
        <v>160</v>
      </c>
      <c r="D15" s="97">
        <v>59</v>
      </c>
    </row>
    <row r="16" spans="1:4" s="154" customFormat="1" ht="27" customHeight="1">
      <c r="A16" s="153" t="s">
        <v>162</v>
      </c>
      <c r="B16" s="97">
        <v>23393</v>
      </c>
      <c r="C16" s="97">
        <v>606</v>
      </c>
      <c r="D16" s="97">
        <v>1492</v>
      </c>
    </row>
    <row r="17" spans="1:4" s="154" customFormat="1" ht="27" customHeight="1">
      <c r="A17" s="153" t="s">
        <v>161</v>
      </c>
      <c r="B17" s="97">
        <v>1259</v>
      </c>
      <c r="C17" s="97">
        <v>4</v>
      </c>
      <c r="D17" s="97">
        <v>1</v>
      </c>
    </row>
    <row r="18" spans="1:4" s="154" customFormat="1" ht="27" customHeight="1">
      <c r="A18" s="155" t="s">
        <v>245</v>
      </c>
      <c r="B18" s="96">
        <v>33555</v>
      </c>
      <c r="C18" s="96">
        <v>779</v>
      </c>
      <c r="D18" s="96">
        <v>912</v>
      </c>
    </row>
    <row r="19" ht="13.5" customHeight="1">
      <c r="A19" s="156" t="s">
        <v>160</v>
      </c>
    </row>
    <row r="20" ht="19.5" customHeight="1"/>
    <row r="21" ht="19.5" customHeight="1"/>
    <row r="22" ht="19.5" customHeight="1"/>
    <row r="23" ht="19.5" customHeight="1"/>
    <row r="24" ht="19.5" customHeight="1"/>
    <row r="25" ht="19.5" customHeight="1"/>
    <row r="26" ht="19.5" customHeight="1"/>
    <row r="27" spans="1:5" ht="19.5" customHeight="1">
      <c r="A27" s="94"/>
      <c r="B27" s="93"/>
      <c r="C27" s="93"/>
      <c r="D27" s="93"/>
      <c r="E27" s="93"/>
    </row>
    <row r="28"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1:AA28"/>
  <sheetViews>
    <sheetView showGridLines="0" view="pageBreakPreview" zoomScale="85" zoomScaleSheetLayoutView="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75390625" style="116" customWidth="1"/>
    <col min="2" max="2" width="5.875" style="116" customWidth="1"/>
    <col min="3" max="3" width="4.625" style="117" customWidth="1"/>
    <col min="4" max="4" width="10.875" style="117" customWidth="1"/>
    <col min="5" max="7" width="9.625" style="89" customWidth="1"/>
    <col min="8" max="8" width="12.125" style="89" customWidth="1"/>
    <col min="9" max="12" width="9.625" style="89" customWidth="1"/>
    <col min="13" max="27" width="2.625" style="89" customWidth="1"/>
    <col min="28" max="16384" width="9.00390625" style="89" customWidth="1"/>
  </cols>
  <sheetData>
    <row r="1" spans="1:7" ht="17.25">
      <c r="A1" s="200" t="s">
        <v>328</v>
      </c>
      <c r="B1" s="201"/>
      <c r="C1" s="202"/>
      <c r="D1" s="202"/>
      <c r="E1" s="197"/>
      <c r="F1" s="197"/>
      <c r="G1" s="197"/>
    </row>
    <row r="2" spans="1:12" ht="17.25">
      <c r="A2" s="118"/>
      <c r="B2" s="91"/>
      <c r="C2" s="91"/>
      <c r="D2" s="91"/>
      <c r="K2" s="274"/>
      <c r="L2" s="171" t="s">
        <v>29</v>
      </c>
    </row>
    <row r="3" spans="1:13" ht="26.25" customHeight="1">
      <c r="A3" s="591" t="s">
        <v>188</v>
      </c>
      <c r="B3" s="592"/>
      <c r="C3" s="593"/>
      <c r="D3" s="572" t="s">
        <v>27</v>
      </c>
      <c r="E3" s="577" t="s">
        <v>187</v>
      </c>
      <c r="F3" s="578"/>
      <c r="G3" s="579"/>
      <c r="H3" s="582" t="s">
        <v>186</v>
      </c>
      <c r="I3" s="585" t="s">
        <v>185</v>
      </c>
      <c r="J3" s="586"/>
      <c r="K3" s="586"/>
      <c r="L3" s="586"/>
      <c r="M3" s="125"/>
    </row>
    <row r="4" spans="1:13" ht="26.25" customHeight="1">
      <c r="A4" s="591"/>
      <c r="B4" s="592"/>
      <c r="C4" s="593"/>
      <c r="D4" s="573"/>
      <c r="E4" s="575" t="s">
        <v>91</v>
      </c>
      <c r="F4" s="580" t="s">
        <v>184</v>
      </c>
      <c r="G4" s="581"/>
      <c r="H4" s="583"/>
      <c r="I4" s="587"/>
      <c r="J4" s="588"/>
      <c r="K4" s="588"/>
      <c r="L4" s="588"/>
      <c r="M4" s="125"/>
    </row>
    <row r="5" spans="1:13" ht="26.25" customHeight="1">
      <c r="A5" s="591"/>
      <c r="B5" s="592"/>
      <c r="C5" s="593"/>
      <c r="D5" s="574"/>
      <c r="E5" s="576"/>
      <c r="F5" s="271" t="s">
        <v>183</v>
      </c>
      <c r="G5" s="271" t="s">
        <v>182</v>
      </c>
      <c r="H5" s="584"/>
      <c r="I5" s="268" t="s">
        <v>181</v>
      </c>
      <c r="J5" s="268" t="s">
        <v>180</v>
      </c>
      <c r="K5" s="268" t="s">
        <v>179</v>
      </c>
      <c r="L5" s="268" t="s">
        <v>253</v>
      </c>
      <c r="M5" s="125"/>
    </row>
    <row r="6" spans="1:12" ht="30" customHeight="1">
      <c r="A6" s="131" t="s">
        <v>6</v>
      </c>
      <c r="B6" s="132">
        <v>21</v>
      </c>
      <c r="C6" s="133" t="s">
        <v>21</v>
      </c>
      <c r="D6" s="389" t="s">
        <v>359</v>
      </c>
      <c r="E6" s="170">
        <v>7889</v>
      </c>
      <c r="F6" s="170">
        <v>3824</v>
      </c>
      <c r="G6" s="170">
        <v>243</v>
      </c>
      <c r="H6" s="170">
        <v>1224950</v>
      </c>
      <c r="I6" s="170">
        <v>29708</v>
      </c>
      <c r="J6" s="170">
        <v>1597</v>
      </c>
      <c r="K6" s="170">
        <v>32740</v>
      </c>
      <c r="L6" s="170">
        <v>1745</v>
      </c>
    </row>
    <row r="7" spans="2:12" ht="30" customHeight="1">
      <c r="B7" s="132">
        <v>22</v>
      </c>
      <c r="C7" s="135"/>
      <c r="D7" s="390" t="s">
        <v>359</v>
      </c>
      <c r="E7" s="170">
        <v>7564</v>
      </c>
      <c r="F7" s="170">
        <v>4459</v>
      </c>
      <c r="G7" s="170">
        <v>295</v>
      </c>
      <c r="H7" s="170">
        <v>1392200</v>
      </c>
      <c r="I7" s="170">
        <v>29713</v>
      </c>
      <c r="J7" s="170">
        <v>1609</v>
      </c>
      <c r="K7" s="170">
        <v>32740</v>
      </c>
      <c r="L7" s="170">
        <v>1745</v>
      </c>
    </row>
    <row r="8" spans="1:12" ht="30" customHeight="1">
      <c r="A8" s="131"/>
      <c r="B8" s="132">
        <v>23</v>
      </c>
      <c r="C8" s="135"/>
      <c r="D8" s="390" t="s">
        <v>359</v>
      </c>
      <c r="E8" s="170">
        <v>7368</v>
      </c>
      <c r="F8" s="170">
        <v>3962</v>
      </c>
      <c r="G8" s="170">
        <v>352</v>
      </c>
      <c r="H8" s="170">
        <v>1350200</v>
      </c>
      <c r="I8" s="170">
        <v>30101</v>
      </c>
      <c r="J8" s="170">
        <v>666</v>
      </c>
      <c r="K8" s="170">
        <v>32740</v>
      </c>
      <c r="L8" s="170">
        <v>1745</v>
      </c>
    </row>
    <row r="9" spans="1:12" ht="30" customHeight="1">
      <c r="A9" s="122"/>
      <c r="B9" s="134">
        <v>24</v>
      </c>
      <c r="C9" s="135"/>
      <c r="D9" s="390" t="s">
        <v>359</v>
      </c>
      <c r="E9" s="170">
        <v>2607</v>
      </c>
      <c r="F9" s="170">
        <v>1798</v>
      </c>
      <c r="G9" s="170">
        <v>5</v>
      </c>
      <c r="H9" s="170">
        <v>561750</v>
      </c>
      <c r="I9" s="170">
        <v>30105</v>
      </c>
      <c r="J9" s="170">
        <v>677</v>
      </c>
      <c r="K9" s="170">
        <v>32740</v>
      </c>
      <c r="L9" s="170">
        <v>1745</v>
      </c>
    </row>
    <row r="10" spans="1:12" ht="30" customHeight="1">
      <c r="A10" s="122"/>
      <c r="B10" s="589">
        <v>25</v>
      </c>
      <c r="C10" s="135"/>
      <c r="D10" s="390" t="s">
        <v>267</v>
      </c>
      <c r="E10" s="170">
        <v>6839</v>
      </c>
      <c r="F10" s="170">
        <v>779</v>
      </c>
      <c r="G10" s="170">
        <v>2</v>
      </c>
      <c r="H10" s="170">
        <v>320700</v>
      </c>
      <c r="I10" s="170">
        <v>30107</v>
      </c>
      <c r="J10" s="170">
        <v>692</v>
      </c>
      <c r="K10" s="170">
        <v>25247</v>
      </c>
      <c r="L10" s="170">
        <v>1746</v>
      </c>
    </row>
    <row r="11" spans="1:12" ht="30" customHeight="1">
      <c r="A11" s="122"/>
      <c r="B11" s="589"/>
      <c r="C11" s="135"/>
      <c r="D11" s="390" t="s">
        <v>268</v>
      </c>
      <c r="E11" s="170" t="s">
        <v>359</v>
      </c>
      <c r="F11" s="170" t="s">
        <v>359</v>
      </c>
      <c r="G11" s="170" t="s">
        <v>359</v>
      </c>
      <c r="H11" s="170" t="s">
        <v>359</v>
      </c>
      <c r="I11" s="170" t="s">
        <v>359</v>
      </c>
      <c r="J11" s="170" t="s">
        <v>359</v>
      </c>
      <c r="K11" s="170" t="s">
        <v>359</v>
      </c>
      <c r="L11" s="170" t="s">
        <v>359</v>
      </c>
    </row>
    <row r="12" spans="1:12" ht="30" customHeight="1">
      <c r="A12" s="175"/>
      <c r="B12" s="589">
        <v>26</v>
      </c>
      <c r="C12" s="135"/>
      <c r="D12" s="390" t="s">
        <v>267</v>
      </c>
      <c r="E12" s="170">
        <v>10297</v>
      </c>
      <c r="F12" s="170">
        <v>1251</v>
      </c>
      <c r="G12" s="170">
        <v>17</v>
      </c>
      <c r="H12" s="170">
        <v>545850</v>
      </c>
      <c r="I12" s="170" t="s">
        <v>359</v>
      </c>
      <c r="J12" s="170">
        <v>707</v>
      </c>
      <c r="K12" s="170">
        <v>25247</v>
      </c>
      <c r="L12" s="170">
        <v>1746</v>
      </c>
    </row>
    <row r="13" spans="1:12" ht="30" customHeight="1">
      <c r="A13" s="175"/>
      <c r="B13" s="589"/>
      <c r="C13" s="135"/>
      <c r="D13" s="390" t="s">
        <v>268</v>
      </c>
      <c r="E13" s="170">
        <v>31713</v>
      </c>
      <c r="F13" s="170">
        <v>17210</v>
      </c>
      <c r="G13" s="170">
        <v>1171</v>
      </c>
      <c r="H13" s="170">
        <v>8253900</v>
      </c>
      <c r="I13" s="170">
        <v>30815</v>
      </c>
      <c r="J13" s="170" t="s">
        <v>359</v>
      </c>
      <c r="K13" s="170" t="s">
        <v>359</v>
      </c>
      <c r="L13" s="170" t="s">
        <v>359</v>
      </c>
    </row>
    <row r="14" spans="1:12" ht="30" customHeight="1">
      <c r="A14" s="175"/>
      <c r="B14" s="589">
        <v>27</v>
      </c>
      <c r="C14" s="135"/>
      <c r="D14" s="390" t="s">
        <v>267</v>
      </c>
      <c r="E14" s="170">
        <v>10416</v>
      </c>
      <c r="F14" s="170">
        <v>1849</v>
      </c>
      <c r="G14" s="170">
        <v>19</v>
      </c>
      <c r="H14" s="170">
        <v>1012300</v>
      </c>
      <c r="I14" s="170" t="s">
        <v>359</v>
      </c>
      <c r="J14" s="170">
        <v>716</v>
      </c>
      <c r="K14" s="170">
        <v>25247</v>
      </c>
      <c r="L14" s="170">
        <v>1746</v>
      </c>
    </row>
    <row r="15" spans="1:12" ht="30" customHeight="1">
      <c r="A15" s="175"/>
      <c r="B15" s="589"/>
      <c r="C15" s="135"/>
      <c r="D15" s="391" t="s">
        <v>268</v>
      </c>
      <c r="E15" s="170">
        <v>46305</v>
      </c>
      <c r="F15" s="170">
        <v>33634</v>
      </c>
      <c r="G15" s="170">
        <v>1531</v>
      </c>
      <c r="H15" s="170">
        <v>14923900</v>
      </c>
      <c r="I15" s="170">
        <v>30968</v>
      </c>
      <c r="J15" s="170" t="s">
        <v>359</v>
      </c>
      <c r="K15" s="170" t="s">
        <v>359</v>
      </c>
      <c r="L15" s="170" t="s">
        <v>359</v>
      </c>
    </row>
    <row r="16" spans="1:12" ht="30" customHeight="1">
      <c r="A16" s="175"/>
      <c r="B16" s="589">
        <v>28</v>
      </c>
      <c r="C16" s="135"/>
      <c r="D16" s="390" t="s">
        <v>267</v>
      </c>
      <c r="E16" s="170">
        <v>10205</v>
      </c>
      <c r="F16" s="170">
        <v>1453</v>
      </c>
      <c r="G16" s="170">
        <v>21</v>
      </c>
      <c r="H16" s="170">
        <v>798550</v>
      </c>
      <c r="I16" s="170" t="s">
        <v>359</v>
      </c>
      <c r="J16" s="170">
        <v>726</v>
      </c>
      <c r="K16" s="170">
        <v>25247</v>
      </c>
      <c r="L16" s="170">
        <v>1746</v>
      </c>
    </row>
    <row r="17" spans="1:27" ht="30" customHeight="1">
      <c r="A17" s="175"/>
      <c r="B17" s="589"/>
      <c r="C17" s="135"/>
      <c r="D17" s="391" t="s">
        <v>268</v>
      </c>
      <c r="E17" s="170">
        <v>32027</v>
      </c>
      <c r="F17" s="170">
        <v>19848</v>
      </c>
      <c r="G17" s="170">
        <v>2485</v>
      </c>
      <c r="H17" s="170">
        <v>9165450</v>
      </c>
      <c r="I17" s="170">
        <v>32027</v>
      </c>
      <c r="J17" s="170" t="s">
        <v>359</v>
      </c>
      <c r="K17" s="170" t="s">
        <v>359</v>
      </c>
      <c r="L17" s="170" t="s">
        <v>359</v>
      </c>
      <c r="S17" s="137"/>
      <c r="T17" s="137"/>
      <c r="U17" s="137"/>
      <c r="V17" s="137"/>
      <c r="W17" s="137"/>
      <c r="X17" s="137"/>
      <c r="Y17" s="137"/>
      <c r="Z17" s="137"/>
      <c r="AA17" s="137"/>
    </row>
    <row r="18" spans="1:12" ht="30" customHeight="1">
      <c r="A18" s="175"/>
      <c r="B18" s="589">
        <v>29</v>
      </c>
      <c r="C18" s="135"/>
      <c r="D18" s="390" t="s">
        <v>267</v>
      </c>
      <c r="E18" s="170">
        <v>11283</v>
      </c>
      <c r="F18" s="170">
        <v>1117</v>
      </c>
      <c r="G18" s="170">
        <v>9</v>
      </c>
      <c r="H18" s="170">
        <v>597000</v>
      </c>
      <c r="I18" s="170" t="s">
        <v>359</v>
      </c>
      <c r="J18" s="170">
        <v>729</v>
      </c>
      <c r="K18" s="170">
        <v>25247</v>
      </c>
      <c r="L18" s="170">
        <v>1746</v>
      </c>
    </row>
    <row r="19" spans="1:12" ht="30" customHeight="1">
      <c r="A19" s="175"/>
      <c r="B19" s="589"/>
      <c r="C19" s="135"/>
      <c r="D19" s="391" t="s">
        <v>268</v>
      </c>
      <c r="E19" s="170">
        <v>35035</v>
      </c>
      <c r="F19" s="170">
        <v>20899</v>
      </c>
      <c r="G19" s="170">
        <v>984</v>
      </c>
      <c r="H19" s="170">
        <v>9357800</v>
      </c>
      <c r="I19" s="170">
        <v>35035</v>
      </c>
      <c r="J19" s="170" t="s">
        <v>359</v>
      </c>
      <c r="K19" s="170" t="s">
        <v>359</v>
      </c>
      <c r="L19" s="170" t="s">
        <v>359</v>
      </c>
    </row>
    <row r="20" spans="1:12" ht="30" customHeight="1">
      <c r="A20" s="175"/>
      <c r="B20" s="589">
        <v>30</v>
      </c>
      <c r="C20" s="135"/>
      <c r="D20" s="390" t="s">
        <v>267</v>
      </c>
      <c r="E20" s="170">
        <v>11709</v>
      </c>
      <c r="F20" s="170">
        <v>1498</v>
      </c>
      <c r="G20" s="170">
        <v>6</v>
      </c>
      <c r="H20" s="170">
        <v>795700</v>
      </c>
      <c r="I20" s="170" t="s">
        <v>359</v>
      </c>
      <c r="J20" s="170">
        <v>736</v>
      </c>
      <c r="K20" s="170">
        <v>25247</v>
      </c>
      <c r="L20" s="170">
        <v>1746</v>
      </c>
    </row>
    <row r="21" spans="1:12" ht="30" customHeight="1">
      <c r="A21" s="176"/>
      <c r="B21" s="590"/>
      <c r="C21" s="136"/>
      <c r="D21" s="392" t="s">
        <v>268</v>
      </c>
      <c r="E21" s="260">
        <v>28382</v>
      </c>
      <c r="F21" s="260">
        <v>15389</v>
      </c>
      <c r="G21" s="260">
        <v>1273</v>
      </c>
      <c r="H21" s="260">
        <v>7220500</v>
      </c>
      <c r="I21" s="260">
        <v>28382</v>
      </c>
      <c r="J21" s="260" t="s">
        <v>359</v>
      </c>
      <c r="K21" s="260" t="s">
        <v>359</v>
      </c>
      <c r="L21" s="260" t="s">
        <v>359</v>
      </c>
    </row>
    <row r="22" spans="1:12" ht="13.5" customHeight="1">
      <c r="A22" s="207" t="s">
        <v>269</v>
      </c>
      <c r="B22" s="134"/>
      <c r="C22" s="135"/>
      <c r="D22" s="135"/>
      <c r="E22" s="170"/>
      <c r="F22" s="170"/>
      <c r="G22" s="170"/>
      <c r="H22" s="170"/>
      <c r="I22" s="170"/>
      <c r="J22" s="170"/>
      <c r="K22" s="170"/>
      <c r="L22" s="170"/>
    </row>
    <row r="23" spans="1:8" ht="13.5">
      <c r="A23" s="126" t="s">
        <v>270</v>
      </c>
      <c r="E23" s="91"/>
      <c r="F23" s="91"/>
      <c r="G23" s="91"/>
      <c r="H23" s="91"/>
    </row>
    <row r="24" spans="1:8" ht="13.5">
      <c r="A24" s="126" t="s">
        <v>271</v>
      </c>
      <c r="E24" s="91"/>
      <c r="F24" s="91"/>
      <c r="G24" s="91"/>
      <c r="H24" s="91"/>
    </row>
    <row r="25" spans="1:8" ht="13.5">
      <c r="A25" s="126" t="s">
        <v>275</v>
      </c>
      <c r="E25" s="91"/>
      <c r="F25" s="91"/>
      <c r="G25" s="91"/>
      <c r="H25" s="91"/>
    </row>
    <row r="26" spans="1:8" ht="13.5">
      <c r="A26" s="126" t="s">
        <v>276</v>
      </c>
      <c r="E26" s="91"/>
      <c r="F26" s="91"/>
      <c r="G26" s="91"/>
      <c r="H26" s="91"/>
    </row>
    <row r="27" spans="1:8" ht="13.5">
      <c r="A27" s="208" t="s">
        <v>178</v>
      </c>
      <c r="E27" s="91"/>
      <c r="F27" s="91"/>
      <c r="G27" s="91"/>
      <c r="H27" s="91"/>
    </row>
    <row r="28" spans="2:4" ht="13.5">
      <c r="B28" s="89"/>
      <c r="C28" s="89"/>
      <c r="D28" s="89"/>
    </row>
  </sheetData>
  <sheetProtection/>
  <mergeCells count="13">
    <mergeCell ref="B20:B21"/>
    <mergeCell ref="B14:B15"/>
    <mergeCell ref="B12:B13"/>
    <mergeCell ref="B10:B11"/>
    <mergeCell ref="A3:C5"/>
    <mergeCell ref="B16:B17"/>
    <mergeCell ref="B18:B19"/>
    <mergeCell ref="D3:D5"/>
    <mergeCell ref="E4:E5"/>
    <mergeCell ref="E3:G3"/>
    <mergeCell ref="F4:G4"/>
    <mergeCell ref="H3:H5"/>
    <mergeCell ref="I3:L4"/>
  </mergeCells>
  <printOptions/>
  <pageMargins left="0.3937007874015748" right="0.3937007874015748" top="0.984251968503937" bottom="0.984251968503937" header="0.5118110236220472" footer="0.5118110236220472"/>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sheetPr>
  <dimension ref="A1:AI13"/>
  <sheetViews>
    <sheetView view="pageBreakPreview" zoomScaleSheetLayoutView="100" zoomScalePageLayoutView="0" workbookViewId="0" topLeftCell="A1">
      <selection activeCell="R17" sqref="R17"/>
    </sheetView>
  </sheetViews>
  <sheetFormatPr defaultColWidth="9.00390625" defaultRowHeight="13.5"/>
  <cols>
    <col min="1" max="33" width="2.625" style="2" customWidth="1"/>
    <col min="34" max="34" width="2.375" style="2" customWidth="1"/>
    <col min="35" max="39" width="2.125" style="2" customWidth="1"/>
    <col min="40" max="42" width="2.375" style="2" customWidth="1"/>
    <col min="43" max="44" width="2.875" style="2" customWidth="1"/>
    <col min="45" max="47" width="2.375" style="2" customWidth="1"/>
    <col min="48" max="49" width="2.625" style="2" customWidth="1"/>
    <col min="50" max="52" width="2.375" style="2" customWidth="1"/>
    <col min="53" max="54" width="2.625" style="2" customWidth="1"/>
    <col min="55" max="57" width="2.375" style="2" customWidth="1"/>
    <col min="58" max="59" width="2.625" style="2" customWidth="1"/>
    <col min="60" max="62" width="2.375" style="2" customWidth="1"/>
    <col min="63" max="64" width="2.625" style="2" customWidth="1"/>
    <col min="65" max="67" width="2.375" style="2" customWidth="1"/>
    <col min="68" max="82" width="2.625" style="2" customWidth="1"/>
    <col min="83" max="16384" width="9.00390625" style="2" customWidth="1"/>
  </cols>
  <sheetData>
    <row r="1" ht="17.25">
      <c r="A1" s="1" t="s">
        <v>24</v>
      </c>
    </row>
    <row r="2" ht="9.75" customHeight="1"/>
    <row r="3" spans="1:35" ht="13.5">
      <c r="A3" s="444" t="s">
        <v>20</v>
      </c>
      <c r="B3" s="444"/>
      <c r="C3" s="444"/>
      <c r="D3" s="444"/>
      <c r="E3" s="444"/>
      <c r="F3" s="444"/>
      <c r="G3" s="444"/>
      <c r="AB3" s="445" t="s">
        <v>23</v>
      </c>
      <c r="AC3" s="445"/>
      <c r="AD3" s="445"/>
      <c r="AE3" s="445"/>
      <c r="AF3" s="445"/>
      <c r="AG3" s="445"/>
      <c r="AH3" s="445"/>
      <c r="AI3" s="445"/>
    </row>
    <row r="4" spans="1:35" ht="18" customHeight="1">
      <c r="A4" s="405" t="s">
        <v>7</v>
      </c>
      <c r="B4" s="405"/>
      <c r="C4" s="405"/>
      <c r="D4" s="405"/>
      <c r="E4" s="406"/>
      <c r="F4" s="409" t="s">
        <v>14</v>
      </c>
      <c r="G4" s="410"/>
      <c r="H4" s="410"/>
      <c r="I4" s="410"/>
      <c r="J4" s="411"/>
      <c r="K4" s="412" t="s">
        <v>15</v>
      </c>
      <c r="L4" s="410"/>
      <c r="M4" s="410"/>
      <c r="N4" s="410"/>
      <c r="O4" s="413"/>
      <c r="P4" s="412" t="s">
        <v>16</v>
      </c>
      <c r="Q4" s="410"/>
      <c r="R4" s="410"/>
      <c r="S4" s="410"/>
      <c r="T4" s="413"/>
      <c r="U4" s="412" t="s">
        <v>17</v>
      </c>
      <c r="V4" s="410"/>
      <c r="W4" s="410"/>
      <c r="X4" s="410"/>
      <c r="Y4" s="413"/>
      <c r="Z4" s="412" t="s">
        <v>18</v>
      </c>
      <c r="AA4" s="410"/>
      <c r="AB4" s="410"/>
      <c r="AC4" s="410"/>
      <c r="AD4" s="413"/>
      <c r="AE4" s="412" t="s">
        <v>19</v>
      </c>
      <c r="AF4" s="410"/>
      <c r="AG4" s="410"/>
      <c r="AH4" s="410"/>
      <c r="AI4" s="411"/>
    </row>
    <row r="5" spans="1:35" ht="18" customHeight="1">
      <c r="A5" s="407"/>
      <c r="B5" s="407"/>
      <c r="C5" s="407"/>
      <c r="D5" s="407"/>
      <c r="E5" s="408"/>
      <c r="F5" s="414" t="s">
        <v>8</v>
      </c>
      <c r="G5" s="414"/>
      <c r="H5" s="414"/>
      <c r="I5" s="414" t="s">
        <v>9</v>
      </c>
      <c r="J5" s="414"/>
      <c r="K5" s="414" t="s">
        <v>8</v>
      </c>
      <c r="L5" s="414"/>
      <c r="M5" s="414"/>
      <c r="N5" s="414" t="s">
        <v>9</v>
      </c>
      <c r="O5" s="414"/>
      <c r="P5" s="414" t="s">
        <v>8</v>
      </c>
      <c r="Q5" s="414"/>
      <c r="R5" s="414"/>
      <c r="S5" s="414" t="s">
        <v>9</v>
      </c>
      <c r="T5" s="414"/>
      <c r="U5" s="414" t="s">
        <v>8</v>
      </c>
      <c r="V5" s="414"/>
      <c r="W5" s="414"/>
      <c r="X5" s="414" t="s">
        <v>9</v>
      </c>
      <c r="Y5" s="414"/>
      <c r="Z5" s="414" t="s">
        <v>8</v>
      </c>
      <c r="AA5" s="414"/>
      <c r="AB5" s="414"/>
      <c r="AC5" s="414" t="s">
        <v>9</v>
      </c>
      <c r="AD5" s="414"/>
      <c r="AE5" s="414" t="s">
        <v>8</v>
      </c>
      <c r="AF5" s="414"/>
      <c r="AG5" s="414"/>
      <c r="AH5" s="415" t="s">
        <v>9</v>
      </c>
      <c r="AI5" s="416"/>
    </row>
    <row r="6" spans="1:35" ht="18" customHeight="1">
      <c r="A6" s="417" t="s">
        <v>10</v>
      </c>
      <c r="B6" s="417"/>
      <c r="C6" s="418"/>
      <c r="D6" s="423"/>
      <c r="E6" s="424"/>
      <c r="F6" s="425" t="s">
        <v>1</v>
      </c>
      <c r="G6" s="426"/>
      <c r="H6" s="427"/>
      <c r="I6" s="428"/>
      <c r="J6" s="429"/>
      <c r="K6" s="425" t="s">
        <v>1</v>
      </c>
      <c r="L6" s="426"/>
      <c r="M6" s="427"/>
      <c r="N6" s="428"/>
      <c r="O6" s="429"/>
      <c r="P6" s="425" t="s">
        <v>1</v>
      </c>
      <c r="Q6" s="426"/>
      <c r="R6" s="427"/>
      <c r="S6" s="428"/>
      <c r="T6" s="429"/>
      <c r="U6" s="425" t="s">
        <v>1</v>
      </c>
      <c r="V6" s="426"/>
      <c r="W6" s="427"/>
      <c r="X6" s="428"/>
      <c r="Y6" s="429"/>
      <c r="Z6" s="425" t="s">
        <v>1</v>
      </c>
      <c r="AA6" s="426"/>
      <c r="AB6" s="427"/>
      <c r="AC6" s="428"/>
      <c r="AD6" s="429"/>
      <c r="AE6" s="425" t="s">
        <v>1</v>
      </c>
      <c r="AF6" s="426"/>
      <c r="AG6" s="427"/>
      <c r="AH6" s="428"/>
      <c r="AI6" s="429"/>
    </row>
    <row r="7" spans="1:35" ht="18" customHeight="1">
      <c r="A7" s="419"/>
      <c r="B7" s="419"/>
      <c r="C7" s="420"/>
      <c r="D7" s="430" t="s">
        <v>2</v>
      </c>
      <c r="E7" s="431"/>
      <c r="F7" s="432">
        <v>264500</v>
      </c>
      <c r="G7" s="433"/>
      <c r="H7" s="434"/>
      <c r="I7" s="435">
        <v>100</v>
      </c>
      <c r="J7" s="435"/>
      <c r="K7" s="435">
        <v>259284</v>
      </c>
      <c r="L7" s="435"/>
      <c r="M7" s="435"/>
      <c r="N7" s="435">
        <f aca="true" t="shared" si="0" ref="N7:N12">K7/F7*100</f>
        <v>98.02797731568998</v>
      </c>
      <c r="O7" s="435"/>
      <c r="P7" s="435">
        <v>259985</v>
      </c>
      <c r="Q7" s="435"/>
      <c r="R7" s="435"/>
      <c r="S7" s="435">
        <f aca="true" t="shared" si="1" ref="S7:S12">P7/F7*100</f>
        <v>98.29300567107751</v>
      </c>
      <c r="T7" s="435"/>
      <c r="U7" s="435">
        <v>259553</v>
      </c>
      <c r="V7" s="435"/>
      <c r="W7" s="435"/>
      <c r="X7" s="435">
        <v>98.1</v>
      </c>
      <c r="Y7" s="435"/>
      <c r="Z7" s="435">
        <v>249935</v>
      </c>
      <c r="AA7" s="435"/>
      <c r="AB7" s="435"/>
      <c r="AC7" s="435">
        <v>94.5</v>
      </c>
      <c r="AD7" s="435"/>
      <c r="AE7" s="435">
        <v>226096</v>
      </c>
      <c r="AF7" s="435"/>
      <c r="AG7" s="435"/>
      <c r="AH7" s="432">
        <v>85.5</v>
      </c>
      <c r="AI7" s="434"/>
    </row>
    <row r="8" spans="1:35" ht="18" customHeight="1">
      <c r="A8" s="419"/>
      <c r="B8" s="419"/>
      <c r="C8" s="420"/>
      <c r="D8" s="430" t="s">
        <v>11</v>
      </c>
      <c r="E8" s="431"/>
      <c r="F8" s="432">
        <v>84901</v>
      </c>
      <c r="G8" s="433"/>
      <c r="H8" s="434"/>
      <c r="I8" s="435">
        <v>100</v>
      </c>
      <c r="J8" s="435"/>
      <c r="K8" s="435">
        <v>84749</v>
      </c>
      <c r="L8" s="435"/>
      <c r="M8" s="435"/>
      <c r="N8" s="435">
        <f t="shared" si="0"/>
        <v>99.82096795090753</v>
      </c>
      <c r="O8" s="435"/>
      <c r="P8" s="435">
        <v>90414</v>
      </c>
      <c r="Q8" s="435"/>
      <c r="R8" s="435"/>
      <c r="S8" s="435">
        <f t="shared" si="1"/>
        <v>106.49344530688684</v>
      </c>
      <c r="T8" s="435"/>
      <c r="U8" s="435">
        <v>92291</v>
      </c>
      <c r="V8" s="435"/>
      <c r="W8" s="435"/>
      <c r="X8" s="435">
        <v>108.7</v>
      </c>
      <c r="Y8" s="435"/>
      <c r="Z8" s="435">
        <v>92366</v>
      </c>
      <c r="AA8" s="435"/>
      <c r="AB8" s="435"/>
      <c r="AC8" s="435">
        <v>108.8</v>
      </c>
      <c r="AD8" s="435"/>
      <c r="AE8" s="435">
        <v>86962</v>
      </c>
      <c r="AF8" s="435"/>
      <c r="AG8" s="435"/>
      <c r="AH8" s="432">
        <v>102.4</v>
      </c>
      <c r="AI8" s="434"/>
    </row>
    <row r="9" spans="1:35" ht="18" customHeight="1">
      <c r="A9" s="421"/>
      <c r="B9" s="421"/>
      <c r="C9" s="422"/>
      <c r="D9" s="436" t="s">
        <v>12</v>
      </c>
      <c r="E9" s="437"/>
      <c r="F9" s="438">
        <v>179599</v>
      </c>
      <c r="G9" s="439"/>
      <c r="H9" s="440"/>
      <c r="I9" s="441">
        <v>100</v>
      </c>
      <c r="J9" s="441"/>
      <c r="K9" s="441">
        <v>174535</v>
      </c>
      <c r="L9" s="441"/>
      <c r="M9" s="441"/>
      <c r="N9" s="441">
        <f t="shared" si="0"/>
        <v>97.1803851914543</v>
      </c>
      <c r="O9" s="441"/>
      <c r="P9" s="441">
        <v>169571</v>
      </c>
      <c r="Q9" s="441"/>
      <c r="R9" s="441"/>
      <c r="S9" s="441">
        <f t="shared" si="1"/>
        <v>94.41644998023374</v>
      </c>
      <c r="T9" s="441"/>
      <c r="U9" s="441">
        <v>167262</v>
      </c>
      <c r="V9" s="441"/>
      <c r="W9" s="441"/>
      <c r="X9" s="441">
        <v>93.1</v>
      </c>
      <c r="Y9" s="441"/>
      <c r="Z9" s="441">
        <v>157569</v>
      </c>
      <c r="AA9" s="441"/>
      <c r="AB9" s="441"/>
      <c r="AC9" s="441">
        <v>87.7</v>
      </c>
      <c r="AD9" s="441"/>
      <c r="AE9" s="441">
        <v>139134</v>
      </c>
      <c r="AF9" s="441"/>
      <c r="AG9" s="441"/>
      <c r="AH9" s="438">
        <v>77.5</v>
      </c>
      <c r="AI9" s="440"/>
    </row>
    <row r="10" spans="1:35" ht="18" customHeight="1">
      <c r="A10" s="419" t="s">
        <v>13</v>
      </c>
      <c r="B10" s="419"/>
      <c r="C10" s="419"/>
      <c r="D10" s="430" t="s">
        <v>2</v>
      </c>
      <c r="E10" s="431"/>
      <c r="F10" s="432">
        <v>117256</v>
      </c>
      <c r="G10" s="433"/>
      <c r="H10" s="434"/>
      <c r="I10" s="435">
        <v>100</v>
      </c>
      <c r="J10" s="435"/>
      <c r="K10" s="435">
        <v>111653</v>
      </c>
      <c r="L10" s="435"/>
      <c r="M10" s="435"/>
      <c r="N10" s="435">
        <f t="shared" si="0"/>
        <v>95.22156648700279</v>
      </c>
      <c r="O10" s="435"/>
      <c r="P10" s="435">
        <v>107683</v>
      </c>
      <c r="Q10" s="435"/>
      <c r="R10" s="435"/>
      <c r="S10" s="435">
        <f t="shared" si="1"/>
        <v>91.83581223988539</v>
      </c>
      <c r="T10" s="435"/>
      <c r="U10" s="435">
        <f>U11+U12</f>
        <v>96835</v>
      </c>
      <c r="V10" s="435"/>
      <c r="W10" s="435"/>
      <c r="X10" s="435">
        <f>U10/F10*100</f>
        <v>82.5842600805076</v>
      </c>
      <c r="Y10" s="435"/>
      <c r="Z10" s="435">
        <f>Z11+Z12</f>
        <v>86727</v>
      </c>
      <c r="AA10" s="435"/>
      <c r="AB10" s="435"/>
      <c r="AC10" s="435">
        <f>Z10/F10*100</f>
        <v>73.96380569011394</v>
      </c>
      <c r="AD10" s="435"/>
      <c r="AE10" s="435">
        <f>AE11+AE12</f>
        <v>85840</v>
      </c>
      <c r="AF10" s="435"/>
      <c r="AG10" s="435"/>
      <c r="AH10" s="442">
        <f>AE10/F10*100</f>
        <v>73.20734120215596</v>
      </c>
      <c r="AI10" s="443"/>
    </row>
    <row r="11" spans="1:35" ht="18" customHeight="1">
      <c r="A11" s="419"/>
      <c r="B11" s="419"/>
      <c r="C11" s="419"/>
      <c r="D11" s="430" t="s">
        <v>11</v>
      </c>
      <c r="E11" s="431"/>
      <c r="F11" s="432">
        <v>50572</v>
      </c>
      <c r="G11" s="433"/>
      <c r="H11" s="434"/>
      <c r="I11" s="435">
        <v>100</v>
      </c>
      <c r="J11" s="435"/>
      <c r="K11" s="435">
        <v>48721</v>
      </c>
      <c r="L11" s="435"/>
      <c r="M11" s="435"/>
      <c r="N11" s="435">
        <f t="shared" si="0"/>
        <v>96.33987186585462</v>
      </c>
      <c r="O11" s="435"/>
      <c r="P11" s="435">
        <v>47235</v>
      </c>
      <c r="Q11" s="435"/>
      <c r="R11" s="435"/>
      <c r="S11" s="435">
        <f t="shared" si="1"/>
        <v>93.40148698884758</v>
      </c>
      <c r="T11" s="435"/>
      <c r="U11" s="435">
        <v>40109</v>
      </c>
      <c r="V11" s="435"/>
      <c r="W11" s="435"/>
      <c r="X11" s="435">
        <f>U11/F11*100</f>
        <v>79.31068575496322</v>
      </c>
      <c r="Y11" s="435"/>
      <c r="Z11" s="435">
        <v>34529</v>
      </c>
      <c r="AA11" s="435"/>
      <c r="AB11" s="435"/>
      <c r="AC11" s="435">
        <f>Z11/F11*100</f>
        <v>68.27691212528671</v>
      </c>
      <c r="AD11" s="435"/>
      <c r="AE11" s="435">
        <v>33931</v>
      </c>
      <c r="AF11" s="435"/>
      <c r="AG11" s="435"/>
      <c r="AH11" s="442">
        <f>AE11/F11*100</f>
        <v>67.09443961085185</v>
      </c>
      <c r="AI11" s="443"/>
    </row>
    <row r="12" spans="1:35" ht="18" customHeight="1">
      <c r="A12" s="421"/>
      <c r="B12" s="421"/>
      <c r="C12" s="421"/>
      <c r="D12" s="436" t="s">
        <v>12</v>
      </c>
      <c r="E12" s="437"/>
      <c r="F12" s="438">
        <v>66684</v>
      </c>
      <c r="G12" s="439"/>
      <c r="H12" s="440"/>
      <c r="I12" s="438">
        <v>100</v>
      </c>
      <c r="J12" s="440"/>
      <c r="K12" s="438">
        <v>62932</v>
      </c>
      <c r="L12" s="439"/>
      <c r="M12" s="440"/>
      <c r="N12" s="438">
        <f t="shared" si="0"/>
        <v>94.37346289964609</v>
      </c>
      <c r="O12" s="440"/>
      <c r="P12" s="438">
        <v>60448</v>
      </c>
      <c r="Q12" s="439"/>
      <c r="R12" s="440"/>
      <c r="S12" s="438">
        <f t="shared" si="1"/>
        <v>90.64843140783397</v>
      </c>
      <c r="T12" s="440"/>
      <c r="U12" s="446">
        <v>56726</v>
      </c>
      <c r="V12" s="448"/>
      <c r="W12" s="447"/>
      <c r="X12" s="446">
        <f>U12/F12*100</f>
        <v>85.06688261052126</v>
      </c>
      <c r="Y12" s="447"/>
      <c r="Z12" s="446">
        <v>52198</v>
      </c>
      <c r="AA12" s="448"/>
      <c r="AB12" s="447"/>
      <c r="AC12" s="446">
        <f>Z12/F12*100</f>
        <v>78.27664807150141</v>
      </c>
      <c r="AD12" s="447"/>
      <c r="AE12" s="446">
        <v>51909</v>
      </c>
      <c r="AF12" s="448"/>
      <c r="AG12" s="447"/>
      <c r="AH12" s="446">
        <f>AE12/F12*100</f>
        <v>77.84326075220443</v>
      </c>
      <c r="AI12" s="447"/>
    </row>
    <row r="13" ht="13.5">
      <c r="A13" s="2" t="s">
        <v>22</v>
      </c>
    </row>
  </sheetData>
  <sheetProtection/>
  <mergeCells count="114">
    <mergeCell ref="A3:G3"/>
    <mergeCell ref="AB3:AI3"/>
    <mergeCell ref="AH12:AI12"/>
    <mergeCell ref="S12:T12"/>
    <mergeCell ref="U12:W12"/>
    <mergeCell ref="X12:Y12"/>
    <mergeCell ref="Z12:AB12"/>
    <mergeCell ref="AC12:AD12"/>
    <mergeCell ref="AE12:AG12"/>
    <mergeCell ref="U11:W11"/>
    <mergeCell ref="D12:E12"/>
    <mergeCell ref="F12:H12"/>
    <mergeCell ref="I12:J12"/>
    <mergeCell ref="K12:M12"/>
    <mergeCell ref="N12:O12"/>
    <mergeCell ref="P12:R12"/>
    <mergeCell ref="Z11:AB11"/>
    <mergeCell ref="AC11:AD11"/>
    <mergeCell ref="AE11:AG11"/>
    <mergeCell ref="AH11:AI11"/>
    <mergeCell ref="AC10:AD10"/>
    <mergeCell ref="AE10:AG10"/>
    <mergeCell ref="AH10:AI10"/>
    <mergeCell ref="Z10:AB10"/>
    <mergeCell ref="U10:W10"/>
    <mergeCell ref="X10:Y10"/>
    <mergeCell ref="D11:E11"/>
    <mergeCell ref="F11:H11"/>
    <mergeCell ref="I11:J11"/>
    <mergeCell ref="K11:M11"/>
    <mergeCell ref="N11:O11"/>
    <mergeCell ref="P11:R11"/>
    <mergeCell ref="X11:Y11"/>
    <mergeCell ref="AH9:AI9"/>
    <mergeCell ref="A10:C12"/>
    <mergeCell ref="D10:E10"/>
    <mergeCell ref="F10:H10"/>
    <mergeCell ref="I10:J10"/>
    <mergeCell ref="K10:M10"/>
    <mergeCell ref="S11:T11"/>
    <mergeCell ref="N10:O10"/>
    <mergeCell ref="P10:R10"/>
    <mergeCell ref="S10:T10"/>
    <mergeCell ref="S9:T9"/>
    <mergeCell ref="U9:W9"/>
    <mergeCell ref="X9:Y9"/>
    <mergeCell ref="Z9:AB9"/>
    <mergeCell ref="AC9:AD9"/>
    <mergeCell ref="AE9:AG9"/>
    <mergeCell ref="Z8:AB8"/>
    <mergeCell ref="AC8:AD8"/>
    <mergeCell ref="AE8:AG8"/>
    <mergeCell ref="AH8:AI8"/>
    <mergeCell ref="D9:E9"/>
    <mergeCell ref="F9:H9"/>
    <mergeCell ref="I9:J9"/>
    <mergeCell ref="K9:M9"/>
    <mergeCell ref="N9:O9"/>
    <mergeCell ref="P9:R9"/>
    <mergeCell ref="AH7:AI7"/>
    <mergeCell ref="D8:E8"/>
    <mergeCell ref="F8:H8"/>
    <mergeCell ref="I8:J8"/>
    <mergeCell ref="K8:M8"/>
    <mergeCell ref="N8:O8"/>
    <mergeCell ref="P8:R8"/>
    <mergeCell ref="S8:T8"/>
    <mergeCell ref="U8:W8"/>
    <mergeCell ref="X8:Y8"/>
    <mergeCell ref="S7:T7"/>
    <mergeCell ref="U7:W7"/>
    <mergeCell ref="X7:Y7"/>
    <mergeCell ref="Z7:AB7"/>
    <mergeCell ref="AC7:AD7"/>
    <mergeCell ref="AE7:AG7"/>
    <mergeCell ref="D7:E7"/>
    <mergeCell ref="F7:H7"/>
    <mergeCell ref="I7:J7"/>
    <mergeCell ref="K7:M7"/>
    <mergeCell ref="N7:O7"/>
    <mergeCell ref="P7:R7"/>
    <mergeCell ref="U6:W6"/>
    <mergeCell ref="X6:Y6"/>
    <mergeCell ref="Z6:AB6"/>
    <mergeCell ref="AC6:AD6"/>
    <mergeCell ref="AE6:AG6"/>
    <mergeCell ref="AH6:AI6"/>
    <mergeCell ref="AE5:AG5"/>
    <mergeCell ref="AH5:AI5"/>
    <mergeCell ref="A6:C9"/>
    <mergeCell ref="D6:E6"/>
    <mergeCell ref="F6:H6"/>
    <mergeCell ref="I6:J6"/>
    <mergeCell ref="K6:M6"/>
    <mergeCell ref="N6:O6"/>
    <mergeCell ref="P6:R6"/>
    <mergeCell ref="S6:T6"/>
    <mergeCell ref="AE4:AI4"/>
    <mergeCell ref="F5:H5"/>
    <mergeCell ref="I5:J5"/>
    <mergeCell ref="K5:M5"/>
    <mergeCell ref="N5:O5"/>
    <mergeCell ref="P5:R5"/>
    <mergeCell ref="S5:T5"/>
    <mergeCell ref="U5:W5"/>
    <mergeCell ref="X5:Y5"/>
    <mergeCell ref="Z5:AB5"/>
    <mergeCell ref="A4:E5"/>
    <mergeCell ref="F4:J4"/>
    <mergeCell ref="K4:O4"/>
    <mergeCell ref="P4:T4"/>
    <mergeCell ref="U4:Y4"/>
    <mergeCell ref="Z4:AD4"/>
    <mergeCell ref="AC5:AD5"/>
  </mergeCells>
  <printOptions/>
  <pageMargins left="0.7874015748031497" right="0.7874015748031497" top="0.984251968503937" bottom="0.984251968503937" header="0.5118110236220472" footer="0.5118110236220472"/>
  <pageSetup horizontalDpi="1200" verticalDpi="1200" orientation="portrait" paperSize="9" scale="92" r:id="rId1"/>
</worksheet>
</file>

<file path=xl/worksheets/sheet20.xml><?xml version="1.0" encoding="utf-8"?>
<worksheet xmlns="http://schemas.openxmlformats.org/spreadsheetml/2006/main" xmlns:r="http://schemas.openxmlformats.org/officeDocument/2006/relationships">
  <dimension ref="A1:E28"/>
  <sheetViews>
    <sheetView showGridLines="0" view="pageBreakPreview" zoomScaleSheetLayoutView="100" zoomScalePageLayoutView="0" workbookViewId="0" topLeftCell="A1">
      <selection activeCell="A1" sqref="A1"/>
    </sheetView>
  </sheetViews>
  <sheetFormatPr defaultColWidth="9.00390625" defaultRowHeight="13.5"/>
  <cols>
    <col min="1" max="1" width="51.75390625" style="92" customWidth="1"/>
    <col min="2" max="3" width="26.625" style="92" customWidth="1"/>
    <col min="4" max="5" width="12.625" style="92" customWidth="1"/>
    <col min="6" max="16384" width="9.00390625" style="92" customWidth="1"/>
  </cols>
  <sheetData>
    <row r="1" ht="17.25">
      <c r="A1" s="203" t="s">
        <v>329</v>
      </c>
    </row>
    <row r="2" spans="1:3" ht="17.25">
      <c r="A2" s="108"/>
      <c r="C2" s="101" t="s">
        <v>277</v>
      </c>
    </row>
    <row r="3" spans="1:3" ht="44.25" customHeight="1">
      <c r="A3" s="107" t="s">
        <v>207</v>
      </c>
      <c r="B3" s="100" t="s">
        <v>206</v>
      </c>
      <c r="C3" s="99" t="s">
        <v>205</v>
      </c>
    </row>
    <row r="4" spans="1:3" s="95" customFormat="1" ht="22.5" customHeight="1">
      <c r="A4" s="106" t="s">
        <v>204</v>
      </c>
      <c r="B4" s="95">
        <v>340</v>
      </c>
      <c r="C4" s="105" t="s">
        <v>26</v>
      </c>
    </row>
    <row r="5" spans="1:5" s="95" customFormat="1" ht="22.5" customHeight="1">
      <c r="A5" s="106" t="s">
        <v>203</v>
      </c>
      <c r="B5" s="98">
        <v>1260</v>
      </c>
      <c r="C5" s="98" t="s">
        <v>26</v>
      </c>
      <c r="D5" s="98"/>
      <c r="E5" s="98"/>
    </row>
    <row r="6" spans="1:5" s="95" customFormat="1" ht="22.5" customHeight="1">
      <c r="A6" s="106" t="s">
        <v>202</v>
      </c>
      <c r="B6" s="98">
        <v>703</v>
      </c>
      <c r="C6" s="98">
        <v>348</v>
      </c>
      <c r="D6" s="98"/>
      <c r="E6" s="98"/>
    </row>
    <row r="7" spans="1:5" s="95" customFormat="1" ht="22.5" customHeight="1">
      <c r="A7" s="106" t="s">
        <v>201</v>
      </c>
      <c r="B7" s="98">
        <v>28</v>
      </c>
      <c r="C7" s="98">
        <v>13</v>
      </c>
      <c r="D7" s="98"/>
      <c r="E7" s="98"/>
    </row>
    <row r="8" spans="1:5" s="95" customFormat="1" ht="22.5" customHeight="1">
      <c r="A8" s="106" t="s">
        <v>200</v>
      </c>
      <c r="B8" s="98">
        <v>85</v>
      </c>
      <c r="C8" s="98">
        <v>66</v>
      </c>
      <c r="D8" s="98"/>
      <c r="E8" s="98"/>
    </row>
    <row r="9" spans="1:5" s="95" customFormat="1" ht="22.5" customHeight="1">
      <c r="A9" s="106" t="s">
        <v>199</v>
      </c>
      <c r="B9" s="98">
        <v>141</v>
      </c>
      <c r="C9" s="98">
        <v>15</v>
      </c>
      <c r="D9" s="98"/>
      <c r="E9" s="98"/>
    </row>
    <row r="10" spans="1:5" s="95" customFormat="1" ht="22.5" customHeight="1">
      <c r="A10" s="106" t="s">
        <v>198</v>
      </c>
      <c r="B10" s="98">
        <v>1803</v>
      </c>
      <c r="C10" s="98" t="s">
        <v>26</v>
      </c>
      <c r="D10" s="98"/>
      <c r="E10" s="98"/>
    </row>
    <row r="11" spans="1:5" s="95" customFormat="1" ht="22.5" customHeight="1">
      <c r="A11" s="106" t="s">
        <v>197</v>
      </c>
      <c r="B11" s="98">
        <v>11395</v>
      </c>
      <c r="C11" s="98" t="s">
        <v>26</v>
      </c>
      <c r="D11" s="98"/>
      <c r="E11" s="98"/>
    </row>
    <row r="12" spans="1:5" s="95" customFormat="1" ht="22.5" customHeight="1">
      <c r="A12" s="106" t="s">
        <v>196</v>
      </c>
      <c r="B12" s="98">
        <v>4368</v>
      </c>
      <c r="C12" s="98" t="s">
        <v>26</v>
      </c>
      <c r="D12" s="98"/>
      <c r="E12" s="98"/>
    </row>
    <row r="13" spans="1:5" s="95" customFormat="1" ht="22.5" customHeight="1">
      <c r="A13" s="106" t="s">
        <v>195</v>
      </c>
      <c r="B13" s="98">
        <v>7532</v>
      </c>
      <c r="C13" s="98" t="s">
        <v>26</v>
      </c>
      <c r="D13" s="98"/>
      <c r="E13" s="98"/>
    </row>
    <row r="14" spans="1:5" s="95" customFormat="1" ht="22.5" customHeight="1">
      <c r="A14" s="106" t="s">
        <v>194</v>
      </c>
      <c r="B14" s="98">
        <v>70</v>
      </c>
      <c r="C14" s="98" t="s">
        <v>26</v>
      </c>
      <c r="D14" s="98"/>
      <c r="E14" s="98"/>
    </row>
    <row r="15" spans="1:3" s="95" customFormat="1" ht="22.5" customHeight="1">
      <c r="A15" s="106" t="s">
        <v>193</v>
      </c>
      <c r="B15" s="95">
        <v>758</v>
      </c>
      <c r="C15" s="105" t="s">
        <v>26</v>
      </c>
    </row>
    <row r="16" spans="1:3" s="95" customFormat="1" ht="22.5" customHeight="1">
      <c r="A16" s="106" t="s">
        <v>192</v>
      </c>
      <c r="B16" s="95">
        <v>51</v>
      </c>
      <c r="C16" s="105" t="s">
        <v>26</v>
      </c>
    </row>
    <row r="17" spans="1:3" s="95" customFormat="1" ht="22.5" customHeight="1">
      <c r="A17" s="106" t="s">
        <v>191</v>
      </c>
      <c r="B17" s="95">
        <v>2</v>
      </c>
      <c r="C17" s="105" t="s">
        <v>26</v>
      </c>
    </row>
    <row r="18" spans="1:3" s="95" customFormat="1" ht="22.5" customHeight="1">
      <c r="A18" s="106" t="s">
        <v>190</v>
      </c>
      <c r="B18" s="95">
        <v>3</v>
      </c>
      <c r="C18" s="105" t="s">
        <v>26</v>
      </c>
    </row>
    <row r="19" spans="1:3" s="95" customFormat="1" ht="22.5" customHeight="1">
      <c r="A19" s="104" t="s">
        <v>189</v>
      </c>
      <c r="B19" s="103">
        <v>2429</v>
      </c>
      <c r="C19" s="102" t="s">
        <v>26</v>
      </c>
    </row>
    <row r="20" ht="13.5" customHeight="1">
      <c r="A20" s="92" t="s">
        <v>272</v>
      </c>
    </row>
    <row r="21" ht="19.5" customHeight="1"/>
    <row r="22" ht="19.5" customHeight="1"/>
    <row r="23" ht="19.5" customHeight="1"/>
    <row r="24" ht="19.5" customHeight="1"/>
    <row r="25" ht="19.5" customHeight="1"/>
    <row r="26" ht="19.5" customHeight="1"/>
    <row r="27" ht="19.5" customHeight="1"/>
    <row r="28" spans="1:5" ht="19.5" customHeight="1">
      <c r="A28" s="15"/>
      <c r="B28" s="93"/>
      <c r="C28" s="93"/>
      <c r="D28" s="93"/>
      <c r="E28" s="93"/>
    </row>
    <row r="29" ht="19.5" customHeight="1"/>
  </sheetData>
  <sheetProtection/>
  <printOptions/>
  <pageMargins left="0.7" right="0.7" top="0.75" bottom="0.75" header="0.3" footer="0.3"/>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IF16"/>
  <sheetViews>
    <sheetView showGridLines="0" view="pageBreakPreview" zoomScaleSheetLayoutView="100" zoomScalePageLayoutView="0" workbookViewId="0" topLeftCell="A1">
      <selection activeCell="A1" sqref="A1"/>
    </sheetView>
  </sheetViews>
  <sheetFormatPr defaultColWidth="9.00390625" defaultRowHeight="13.5"/>
  <cols>
    <col min="1" max="1" width="6.625" style="116" customWidth="1"/>
    <col min="2" max="2" width="5.625" style="116" customWidth="1"/>
    <col min="3" max="3" width="6.625" style="117" customWidth="1"/>
    <col min="4" max="7" width="11.625" style="89" customWidth="1"/>
    <col min="8" max="22" width="2.625" style="89" customWidth="1"/>
    <col min="23" max="16384" width="9.00390625" style="89" customWidth="1"/>
  </cols>
  <sheetData>
    <row r="1" spans="1:5" ht="17.25">
      <c r="A1" s="204" t="s">
        <v>330</v>
      </c>
      <c r="B1" s="205"/>
      <c r="C1" s="205"/>
      <c r="D1" s="206"/>
      <c r="E1" s="206"/>
    </row>
    <row r="2" spans="1:7" ht="13.5">
      <c r="A2" s="122"/>
      <c r="B2" s="122"/>
      <c r="C2" s="130"/>
      <c r="F2" s="596" t="s">
        <v>29</v>
      </c>
      <c r="G2" s="596"/>
    </row>
    <row r="3" spans="1:7" ht="30" customHeight="1">
      <c r="A3" s="591" t="s">
        <v>214</v>
      </c>
      <c r="B3" s="592"/>
      <c r="C3" s="592"/>
      <c r="D3" s="594" t="s">
        <v>213</v>
      </c>
      <c r="E3" s="597"/>
      <c r="F3" s="594" t="s">
        <v>212</v>
      </c>
      <c r="G3" s="595"/>
    </row>
    <row r="4" spans="1:7" ht="30" customHeight="1">
      <c r="A4" s="591"/>
      <c r="B4" s="592"/>
      <c r="C4" s="592"/>
      <c r="D4" s="270" t="s">
        <v>211</v>
      </c>
      <c r="E4" s="270" t="s">
        <v>209</v>
      </c>
      <c r="F4" s="270" t="s">
        <v>210</v>
      </c>
      <c r="G4" s="363" t="s">
        <v>209</v>
      </c>
    </row>
    <row r="5" spans="1:7" ht="27" customHeight="1">
      <c r="A5" s="294" t="s">
        <v>6</v>
      </c>
      <c r="B5" s="119">
        <v>21</v>
      </c>
      <c r="C5" s="120" t="s">
        <v>21</v>
      </c>
      <c r="D5" s="297">
        <v>10893</v>
      </c>
      <c r="E5" s="261">
        <v>152164</v>
      </c>
      <c r="F5" s="310">
        <v>16529</v>
      </c>
      <c r="G5" s="310">
        <v>39300</v>
      </c>
    </row>
    <row r="6" spans="1:7" ht="27" customHeight="1">
      <c r="A6" s="122"/>
      <c r="B6" s="119">
        <v>22</v>
      </c>
      <c r="C6" s="123"/>
      <c r="D6" s="297">
        <v>10166</v>
      </c>
      <c r="E6" s="261">
        <v>140811</v>
      </c>
      <c r="F6" s="310">
        <v>18239</v>
      </c>
      <c r="G6" s="310">
        <v>42136</v>
      </c>
    </row>
    <row r="7" spans="1:7" ht="27" customHeight="1">
      <c r="A7" s="294"/>
      <c r="B7" s="119">
        <v>23</v>
      </c>
      <c r="C7" s="123"/>
      <c r="D7" s="297">
        <v>10546</v>
      </c>
      <c r="E7" s="261">
        <v>138857</v>
      </c>
      <c r="F7" s="310">
        <v>18981</v>
      </c>
      <c r="G7" s="310">
        <v>46067</v>
      </c>
    </row>
    <row r="8" spans="1:7" ht="27" customHeight="1">
      <c r="A8" s="122"/>
      <c r="B8" s="134">
        <v>24</v>
      </c>
      <c r="C8" s="124"/>
      <c r="D8" s="297">
        <v>9912</v>
      </c>
      <c r="E8" s="261">
        <v>115823</v>
      </c>
      <c r="F8" s="310">
        <v>16830</v>
      </c>
      <c r="G8" s="310">
        <v>40320</v>
      </c>
    </row>
    <row r="9" spans="1:7" ht="27" customHeight="1">
      <c r="A9" s="122"/>
      <c r="B9" s="134">
        <v>25</v>
      </c>
      <c r="C9" s="124"/>
      <c r="D9" s="297">
        <v>10042</v>
      </c>
      <c r="E9" s="261">
        <v>119593</v>
      </c>
      <c r="F9" s="310">
        <v>16798</v>
      </c>
      <c r="G9" s="310">
        <v>40002</v>
      </c>
    </row>
    <row r="10" spans="1:7" ht="27" customHeight="1">
      <c r="A10" s="122"/>
      <c r="B10" s="134">
        <v>26</v>
      </c>
      <c r="C10" s="124"/>
      <c r="D10" s="297">
        <v>9899</v>
      </c>
      <c r="E10" s="261">
        <v>116526</v>
      </c>
      <c r="F10" s="310">
        <v>17024</v>
      </c>
      <c r="G10" s="310">
        <v>40691</v>
      </c>
    </row>
    <row r="11" spans="1:7" ht="27" customHeight="1">
      <c r="A11" s="122"/>
      <c r="B11" s="134">
        <v>27</v>
      </c>
      <c r="C11" s="124"/>
      <c r="D11" s="297">
        <v>9586</v>
      </c>
      <c r="E11" s="261">
        <v>112337</v>
      </c>
      <c r="F11" s="310">
        <v>18372</v>
      </c>
      <c r="G11" s="310">
        <v>44550</v>
      </c>
    </row>
    <row r="12" spans="1:240" ht="27" customHeight="1">
      <c r="A12" s="213"/>
      <c r="B12" s="364">
        <v>28</v>
      </c>
      <c r="C12" s="215"/>
      <c r="D12" s="298">
        <v>9141</v>
      </c>
      <c r="E12" s="300">
        <v>104688</v>
      </c>
      <c r="F12" s="311">
        <v>15169</v>
      </c>
      <c r="G12" s="311">
        <v>36389</v>
      </c>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row>
    <row r="13" spans="1:240" ht="27" customHeight="1">
      <c r="A13" s="213"/>
      <c r="B13" s="364">
        <v>29</v>
      </c>
      <c r="C13" s="215"/>
      <c r="D13" s="298">
        <v>8473</v>
      </c>
      <c r="E13" s="300">
        <v>97417</v>
      </c>
      <c r="F13" s="311">
        <v>14441</v>
      </c>
      <c r="G13" s="311">
        <v>34536</v>
      </c>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row>
    <row r="14" spans="1:240" ht="27" customHeight="1">
      <c r="A14" s="221"/>
      <c r="B14" s="222">
        <v>30</v>
      </c>
      <c r="C14" s="380"/>
      <c r="D14" s="301">
        <v>8491</v>
      </c>
      <c r="E14" s="303">
        <v>96414</v>
      </c>
      <c r="F14" s="312">
        <v>14554</v>
      </c>
      <c r="G14" s="312">
        <v>35508</v>
      </c>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row>
    <row r="15" spans="1:5" ht="15" customHeight="1">
      <c r="A15" s="208" t="s">
        <v>208</v>
      </c>
      <c r="D15" s="137"/>
      <c r="E15" s="137"/>
    </row>
    <row r="16" spans="1:3" ht="13.5">
      <c r="A16" s="89"/>
      <c r="B16" s="89"/>
      <c r="C16" s="89"/>
    </row>
  </sheetData>
  <sheetProtection/>
  <mergeCells count="4">
    <mergeCell ref="F3:G3"/>
    <mergeCell ref="F2:G2"/>
    <mergeCell ref="D3:E3"/>
    <mergeCell ref="A3:C4"/>
  </mergeCells>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D18"/>
  <sheetViews>
    <sheetView showGridLines="0" view="pageBreakPreview" zoomScaleSheetLayoutView="100" zoomScalePageLayoutView="0" workbookViewId="0" topLeftCell="A1">
      <selection activeCell="A1" sqref="A1"/>
    </sheetView>
  </sheetViews>
  <sheetFormatPr defaultColWidth="9.00390625" defaultRowHeight="13.5"/>
  <cols>
    <col min="1" max="1" width="6.625" style="116" customWidth="1"/>
    <col min="2" max="2" width="5.625" style="116" customWidth="1"/>
    <col min="3" max="3" width="6.625" style="117" customWidth="1"/>
    <col min="4" max="9" width="8.625" style="89" customWidth="1"/>
    <col min="10" max="24" width="2.625" style="89" customWidth="1"/>
    <col min="25" max="16384" width="9.00390625" style="89" customWidth="1"/>
  </cols>
  <sheetData>
    <row r="1" spans="1:5" ht="17.25">
      <c r="A1" s="200" t="s">
        <v>331</v>
      </c>
      <c r="B1" s="201"/>
      <c r="C1" s="202"/>
      <c r="D1" s="197"/>
      <c r="E1" s="197"/>
    </row>
    <row r="2" spans="1:9" ht="17.25">
      <c r="A2" s="118"/>
      <c r="B2" s="91"/>
      <c r="C2" s="91"/>
      <c r="H2" s="598" t="s">
        <v>258</v>
      </c>
      <c r="I2" s="598"/>
    </row>
    <row r="3" spans="1:9" ht="30" customHeight="1">
      <c r="A3" s="591" t="s">
        <v>151</v>
      </c>
      <c r="B3" s="592"/>
      <c r="C3" s="592"/>
      <c r="D3" s="594" t="s">
        <v>218</v>
      </c>
      <c r="E3" s="597"/>
      <c r="F3" s="594" t="s">
        <v>217</v>
      </c>
      <c r="G3" s="597"/>
      <c r="H3" s="594" t="s">
        <v>216</v>
      </c>
      <c r="I3" s="595"/>
    </row>
    <row r="4" spans="1:9" ht="30" customHeight="1">
      <c r="A4" s="591"/>
      <c r="B4" s="592"/>
      <c r="C4" s="592"/>
      <c r="D4" s="283" t="s">
        <v>211</v>
      </c>
      <c r="E4" s="283" t="s">
        <v>209</v>
      </c>
      <c r="F4" s="283" t="s">
        <v>211</v>
      </c>
      <c r="G4" s="283" t="s">
        <v>209</v>
      </c>
      <c r="H4" s="283" t="s">
        <v>211</v>
      </c>
      <c r="I4" s="382" t="s">
        <v>209</v>
      </c>
    </row>
    <row r="5" spans="1:9" s="125" customFormat="1" ht="27" customHeight="1">
      <c r="A5" s="381" t="s">
        <v>6</v>
      </c>
      <c r="B5" s="119">
        <v>21</v>
      </c>
      <c r="C5" s="226" t="s">
        <v>21</v>
      </c>
      <c r="D5" s="259">
        <v>838</v>
      </c>
      <c r="E5" s="284">
        <v>9512</v>
      </c>
      <c r="F5" s="284">
        <v>1160</v>
      </c>
      <c r="G5" s="284">
        <v>16146</v>
      </c>
      <c r="H5" s="284">
        <v>1870</v>
      </c>
      <c r="I5" s="284">
        <v>31550</v>
      </c>
    </row>
    <row r="6" spans="1:9" s="125" customFormat="1" ht="27" customHeight="1">
      <c r="A6" s="122"/>
      <c r="B6" s="119">
        <v>22</v>
      </c>
      <c r="C6" s="130"/>
      <c r="D6" s="259">
        <v>758</v>
      </c>
      <c r="E6" s="284">
        <v>9118</v>
      </c>
      <c r="F6" s="284">
        <v>1111</v>
      </c>
      <c r="G6" s="284">
        <v>14721</v>
      </c>
      <c r="H6" s="284">
        <v>1828</v>
      </c>
      <c r="I6" s="284">
        <v>30972</v>
      </c>
    </row>
    <row r="7" spans="1:9" s="125" customFormat="1" ht="27" customHeight="1">
      <c r="A7" s="294"/>
      <c r="B7" s="119">
        <v>23</v>
      </c>
      <c r="C7" s="130"/>
      <c r="D7" s="259">
        <v>695</v>
      </c>
      <c r="E7" s="284">
        <v>9088</v>
      </c>
      <c r="F7" s="284">
        <v>1176</v>
      </c>
      <c r="G7" s="284">
        <v>16183</v>
      </c>
      <c r="H7" s="284">
        <v>1928</v>
      </c>
      <c r="I7" s="284">
        <v>33628</v>
      </c>
    </row>
    <row r="8" spans="1:9" s="125" customFormat="1" ht="27" customHeight="1">
      <c r="A8" s="122"/>
      <c r="B8" s="134">
        <v>24</v>
      </c>
      <c r="C8" s="135"/>
      <c r="D8" s="259">
        <v>726</v>
      </c>
      <c r="E8" s="284">
        <v>11356</v>
      </c>
      <c r="F8" s="284">
        <v>1231</v>
      </c>
      <c r="G8" s="284">
        <v>18926</v>
      </c>
      <c r="H8" s="284">
        <v>1868</v>
      </c>
      <c r="I8" s="284">
        <v>31525</v>
      </c>
    </row>
    <row r="9" spans="1:9" s="125" customFormat="1" ht="27" customHeight="1">
      <c r="A9" s="122"/>
      <c r="B9" s="134">
        <v>25</v>
      </c>
      <c r="C9" s="135"/>
      <c r="D9" s="259">
        <v>643</v>
      </c>
      <c r="E9" s="284">
        <v>10265</v>
      </c>
      <c r="F9" s="284">
        <v>994</v>
      </c>
      <c r="G9" s="284">
        <v>16267</v>
      </c>
      <c r="H9" s="284">
        <v>2007</v>
      </c>
      <c r="I9" s="284">
        <v>33467</v>
      </c>
    </row>
    <row r="10" spans="1:9" s="125" customFormat="1" ht="27" customHeight="1">
      <c r="A10" s="122"/>
      <c r="B10" s="134">
        <v>26</v>
      </c>
      <c r="C10" s="135"/>
      <c r="D10" s="259">
        <v>686</v>
      </c>
      <c r="E10" s="284">
        <v>11853</v>
      </c>
      <c r="F10" s="284">
        <v>917</v>
      </c>
      <c r="G10" s="284">
        <v>15076</v>
      </c>
      <c r="H10" s="284">
        <v>2123</v>
      </c>
      <c r="I10" s="284">
        <v>34508</v>
      </c>
    </row>
    <row r="11" spans="1:9" s="125" customFormat="1" ht="27" customHeight="1">
      <c r="A11" s="122"/>
      <c r="B11" s="134">
        <v>27</v>
      </c>
      <c r="C11" s="124"/>
      <c r="D11" s="259">
        <v>663</v>
      </c>
      <c r="E11" s="284">
        <v>11105</v>
      </c>
      <c r="F11" s="284">
        <v>950</v>
      </c>
      <c r="G11" s="284">
        <v>15810</v>
      </c>
      <c r="H11" s="284">
        <v>2140</v>
      </c>
      <c r="I11" s="284">
        <v>33954</v>
      </c>
    </row>
    <row r="12" spans="1:238" s="125" customFormat="1" ht="27" customHeight="1">
      <c r="A12" s="213"/>
      <c r="B12" s="214">
        <v>28</v>
      </c>
      <c r="C12" s="224"/>
      <c r="D12" s="285">
        <v>728</v>
      </c>
      <c r="E12" s="286">
        <v>11352</v>
      </c>
      <c r="F12" s="287">
        <v>924</v>
      </c>
      <c r="G12" s="287">
        <v>14307</v>
      </c>
      <c r="H12" s="287">
        <v>2109</v>
      </c>
      <c r="I12" s="287">
        <v>31628</v>
      </c>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c r="FS12" s="216"/>
      <c r="FT12" s="216"/>
      <c r="FU12" s="216"/>
      <c r="FV12" s="216"/>
      <c r="FW12" s="216"/>
      <c r="FX12" s="216"/>
      <c r="FY12" s="216"/>
      <c r="FZ12" s="216"/>
      <c r="GA12" s="216"/>
      <c r="GB12" s="216"/>
      <c r="GC12" s="216"/>
      <c r="GD12" s="216"/>
      <c r="GE12" s="216"/>
      <c r="GF12" s="216"/>
      <c r="GG12" s="216"/>
      <c r="GH12" s="216"/>
      <c r="GI12" s="216"/>
      <c r="GJ12" s="216"/>
      <c r="GK12" s="216"/>
      <c r="GL12" s="216"/>
      <c r="GM12" s="216"/>
      <c r="GN12" s="216"/>
      <c r="GO12" s="216"/>
      <c r="GP12" s="216"/>
      <c r="GQ12" s="216"/>
      <c r="GR12" s="216"/>
      <c r="GS12" s="216"/>
      <c r="GT12" s="216"/>
      <c r="GU12" s="216"/>
      <c r="GV12" s="216"/>
      <c r="GW12" s="216"/>
      <c r="GX12" s="216"/>
      <c r="GY12" s="216"/>
      <c r="GZ12" s="216"/>
      <c r="HA12" s="216"/>
      <c r="HB12" s="216"/>
      <c r="HC12" s="216"/>
      <c r="HD12" s="216"/>
      <c r="HE12" s="216"/>
      <c r="HF12" s="216"/>
      <c r="HG12" s="216"/>
      <c r="HH12" s="216"/>
      <c r="HI12" s="216"/>
      <c r="HJ12" s="216"/>
      <c r="HK12" s="216"/>
      <c r="HL12" s="216"/>
      <c r="HM12" s="216"/>
      <c r="HN12" s="216"/>
      <c r="HO12" s="216"/>
      <c r="HP12" s="216"/>
      <c r="HQ12" s="216"/>
      <c r="HR12" s="216"/>
      <c r="HS12" s="216"/>
      <c r="HT12" s="216"/>
      <c r="HU12" s="216"/>
      <c r="HV12" s="216"/>
      <c r="HW12" s="216"/>
      <c r="HX12" s="216"/>
      <c r="HY12" s="216"/>
      <c r="HZ12" s="216"/>
      <c r="IA12" s="216"/>
      <c r="IB12" s="216"/>
      <c r="IC12" s="216"/>
      <c r="ID12" s="216"/>
    </row>
    <row r="13" spans="1:238" s="125" customFormat="1" ht="27" customHeight="1">
      <c r="A13" s="213"/>
      <c r="B13" s="214">
        <v>29</v>
      </c>
      <c r="C13" s="224"/>
      <c r="D13" s="285">
        <v>667</v>
      </c>
      <c r="E13" s="286">
        <v>10750</v>
      </c>
      <c r="F13" s="287">
        <v>961</v>
      </c>
      <c r="G13" s="287">
        <v>14722</v>
      </c>
      <c r="H13" s="287">
        <v>1986</v>
      </c>
      <c r="I13" s="287">
        <v>31573</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c r="FS13" s="216"/>
      <c r="FT13" s="216"/>
      <c r="FU13" s="216"/>
      <c r="FV13" s="216"/>
      <c r="FW13" s="216"/>
      <c r="FX13" s="216"/>
      <c r="FY13" s="216"/>
      <c r="FZ13" s="216"/>
      <c r="GA13" s="216"/>
      <c r="GB13" s="216"/>
      <c r="GC13" s="216"/>
      <c r="GD13" s="216"/>
      <c r="GE13" s="216"/>
      <c r="GF13" s="216"/>
      <c r="GG13" s="216"/>
      <c r="GH13" s="216"/>
      <c r="GI13" s="216"/>
      <c r="GJ13" s="216"/>
      <c r="GK13" s="216"/>
      <c r="GL13" s="216"/>
      <c r="GM13" s="216"/>
      <c r="GN13" s="216"/>
      <c r="GO13" s="216"/>
      <c r="GP13" s="216"/>
      <c r="GQ13" s="216"/>
      <c r="GR13" s="216"/>
      <c r="GS13" s="216"/>
      <c r="GT13" s="216"/>
      <c r="GU13" s="216"/>
      <c r="GV13" s="216"/>
      <c r="GW13" s="216"/>
      <c r="GX13" s="216"/>
      <c r="GY13" s="216"/>
      <c r="GZ13" s="216"/>
      <c r="HA13" s="216"/>
      <c r="HB13" s="216"/>
      <c r="HC13" s="216"/>
      <c r="HD13" s="216"/>
      <c r="HE13" s="216"/>
      <c r="HF13" s="216"/>
      <c r="HG13" s="216"/>
      <c r="HH13" s="216"/>
      <c r="HI13" s="216"/>
      <c r="HJ13" s="216"/>
      <c r="HK13" s="216"/>
      <c r="HL13" s="216"/>
      <c r="HM13" s="216"/>
      <c r="HN13" s="216"/>
      <c r="HO13" s="216"/>
      <c r="HP13" s="216"/>
      <c r="HQ13" s="216"/>
      <c r="HR13" s="216"/>
      <c r="HS13" s="216"/>
      <c r="HT13" s="216"/>
      <c r="HU13" s="216"/>
      <c r="HV13" s="216"/>
      <c r="HW13" s="216"/>
      <c r="HX13" s="216"/>
      <c r="HY13" s="216"/>
      <c r="HZ13" s="216"/>
      <c r="IA13" s="216"/>
      <c r="IB13" s="216"/>
      <c r="IC13" s="216"/>
      <c r="ID13" s="216"/>
    </row>
    <row r="14" spans="1:238" s="125" customFormat="1" ht="27" customHeight="1">
      <c r="A14" s="221"/>
      <c r="B14" s="222">
        <v>30</v>
      </c>
      <c r="C14" s="225"/>
      <c r="D14" s="288">
        <v>625</v>
      </c>
      <c r="E14" s="289">
        <v>10207</v>
      </c>
      <c r="F14" s="290">
        <v>725</v>
      </c>
      <c r="G14" s="290">
        <v>9576</v>
      </c>
      <c r="H14" s="290">
        <v>1810</v>
      </c>
      <c r="I14" s="290">
        <v>31338</v>
      </c>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row>
    <row r="15" spans="1:9" ht="15" customHeight="1">
      <c r="A15" s="110" t="s">
        <v>215</v>
      </c>
      <c r="D15" s="274"/>
      <c r="E15" s="274"/>
      <c r="F15" s="274"/>
      <c r="G15" s="109"/>
      <c r="H15" s="109"/>
      <c r="I15" s="109"/>
    </row>
    <row r="16" ht="13.5">
      <c r="A16" s="89"/>
    </row>
    <row r="17" spans="1:3" ht="13.5">
      <c r="A17" s="89"/>
      <c r="B17" s="89"/>
      <c r="C17" s="89"/>
    </row>
    <row r="18" spans="1:3" ht="13.5">
      <c r="A18" s="89"/>
      <c r="B18" s="89"/>
      <c r="C18" s="89"/>
    </row>
  </sheetData>
  <sheetProtection/>
  <mergeCells count="5">
    <mergeCell ref="H2:I2"/>
    <mergeCell ref="A3:C4"/>
    <mergeCell ref="D3:E3"/>
    <mergeCell ref="F3:G3"/>
    <mergeCell ref="H3:I3"/>
  </mergeCells>
  <printOptions/>
  <pageMargins left="0.7874015748031497" right="0.5905511811023623" top="0.984251968503937" bottom="0.984251968503937" header="0.5118110236220472" footer="0.5118110236220472"/>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L27"/>
  <sheetViews>
    <sheetView showGridLines="0" view="pageBreakPreview" zoomScaleSheetLayoutView="100"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625" style="116" customWidth="1"/>
    <col min="2" max="2" width="6.625" style="116" customWidth="1"/>
    <col min="3" max="3" width="7.625" style="117" customWidth="1"/>
    <col min="4" max="4" width="10.875" style="293" customWidth="1"/>
    <col min="5" max="7" width="13.375" style="89" customWidth="1"/>
    <col min="8" max="27" width="2.625" style="89" customWidth="1"/>
    <col min="28" max="16384" width="9.00390625" style="89" customWidth="1"/>
  </cols>
  <sheetData>
    <row r="1" spans="1:4" ht="17.25">
      <c r="A1" s="200" t="s">
        <v>332</v>
      </c>
      <c r="B1" s="201"/>
      <c r="C1" s="202"/>
      <c r="D1" s="309"/>
    </row>
    <row r="2" spans="1:7" ht="15" customHeight="1">
      <c r="A2" s="118"/>
      <c r="B2" s="91"/>
      <c r="C2" s="91"/>
      <c r="G2" s="91" t="s">
        <v>258</v>
      </c>
    </row>
    <row r="3" spans="1:7" ht="45" customHeight="1">
      <c r="A3" s="591" t="s">
        <v>188</v>
      </c>
      <c r="B3" s="592"/>
      <c r="C3" s="592"/>
      <c r="D3" s="270" t="s">
        <v>225</v>
      </c>
      <c r="E3" s="262" t="s">
        <v>224</v>
      </c>
      <c r="F3" s="262" t="s">
        <v>223</v>
      </c>
      <c r="G3" s="363" t="s">
        <v>222</v>
      </c>
    </row>
    <row r="4" spans="1:7" s="177" customFormat="1" ht="22.5" customHeight="1">
      <c r="A4" s="605" t="s">
        <v>6</v>
      </c>
      <c r="B4" s="599">
        <v>21</v>
      </c>
      <c r="C4" s="606" t="s">
        <v>21</v>
      </c>
      <c r="D4" s="277" t="s">
        <v>221</v>
      </c>
      <c r="E4" s="304">
        <v>265</v>
      </c>
      <c r="F4" s="304">
        <v>167</v>
      </c>
      <c r="G4" s="305">
        <f aca="true" t="shared" si="0" ref="G4:G23">F4/E4*100</f>
        <v>63.0188679245283</v>
      </c>
    </row>
    <row r="5" spans="1:7" ht="22.5" customHeight="1">
      <c r="A5" s="605"/>
      <c r="B5" s="599"/>
      <c r="C5" s="606"/>
      <c r="D5" s="278" t="s">
        <v>220</v>
      </c>
      <c r="E5" s="284">
        <v>274</v>
      </c>
      <c r="F5" s="284">
        <v>145</v>
      </c>
      <c r="G5" s="306">
        <f t="shared" si="0"/>
        <v>52.919708029197075</v>
      </c>
    </row>
    <row r="6" spans="1:7" s="177" customFormat="1" ht="22.5" customHeight="1">
      <c r="A6" s="599"/>
      <c r="B6" s="599">
        <v>22</v>
      </c>
      <c r="C6" s="600"/>
      <c r="D6" s="277" t="s">
        <v>221</v>
      </c>
      <c r="E6" s="304">
        <v>263</v>
      </c>
      <c r="F6" s="304">
        <v>167</v>
      </c>
      <c r="G6" s="305">
        <f t="shared" si="0"/>
        <v>63.49809885931559</v>
      </c>
    </row>
    <row r="7" spans="1:7" ht="22.5" customHeight="1">
      <c r="A7" s="599"/>
      <c r="B7" s="599"/>
      <c r="C7" s="600"/>
      <c r="D7" s="278" t="s">
        <v>220</v>
      </c>
      <c r="E7" s="284">
        <v>265</v>
      </c>
      <c r="F7" s="284">
        <v>145</v>
      </c>
      <c r="G7" s="306">
        <f t="shared" si="0"/>
        <v>54.71698113207547</v>
      </c>
    </row>
    <row r="8" spans="1:7" s="177" customFormat="1" ht="22.5" customHeight="1">
      <c r="A8" s="599"/>
      <c r="B8" s="599">
        <v>23</v>
      </c>
      <c r="C8" s="600"/>
      <c r="D8" s="277" t="s">
        <v>221</v>
      </c>
      <c r="E8" s="304">
        <v>271</v>
      </c>
      <c r="F8" s="304">
        <v>166</v>
      </c>
      <c r="G8" s="305">
        <f t="shared" si="0"/>
        <v>61.254612546125465</v>
      </c>
    </row>
    <row r="9" spans="1:7" ht="22.5" customHeight="1">
      <c r="A9" s="599"/>
      <c r="B9" s="599"/>
      <c r="C9" s="600"/>
      <c r="D9" s="278" t="s">
        <v>220</v>
      </c>
      <c r="E9" s="284">
        <v>236</v>
      </c>
      <c r="F9" s="284">
        <v>131</v>
      </c>
      <c r="G9" s="306">
        <f t="shared" si="0"/>
        <v>55.50847457627118</v>
      </c>
    </row>
    <row r="10" spans="1:7" s="177" customFormat="1" ht="22.5" customHeight="1">
      <c r="A10" s="599"/>
      <c r="B10" s="599">
        <v>24</v>
      </c>
      <c r="C10" s="600"/>
      <c r="D10" s="277" t="s">
        <v>221</v>
      </c>
      <c r="E10" s="304">
        <v>216</v>
      </c>
      <c r="F10" s="304">
        <v>137</v>
      </c>
      <c r="G10" s="305">
        <f t="shared" si="0"/>
        <v>63.42592592592593</v>
      </c>
    </row>
    <row r="11" spans="1:7" ht="22.5" customHeight="1">
      <c r="A11" s="599"/>
      <c r="B11" s="599"/>
      <c r="C11" s="600"/>
      <c r="D11" s="278" t="s">
        <v>220</v>
      </c>
      <c r="E11" s="284">
        <v>284</v>
      </c>
      <c r="F11" s="284">
        <v>161</v>
      </c>
      <c r="G11" s="306">
        <f t="shared" si="0"/>
        <v>56.690140845070424</v>
      </c>
    </row>
    <row r="12" spans="1:7" ht="22.5" customHeight="1">
      <c r="A12" s="599"/>
      <c r="B12" s="599">
        <v>25</v>
      </c>
      <c r="C12" s="600"/>
      <c r="D12" s="277" t="s">
        <v>221</v>
      </c>
      <c r="E12" s="304">
        <v>277</v>
      </c>
      <c r="F12" s="304">
        <v>177</v>
      </c>
      <c r="G12" s="305">
        <f t="shared" si="0"/>
        <v>63.898916967509024</v>
      </c>
    </row>
    <row r="13" spans="1:7" ht="22.5" customHeight="1">
      <c r="A13" s="599"/>
      <c r="B13" s="599"/>
      <c r="C13" s="600"/>
      <c r="D13" s="278" t="s">
        <v>220</v>
      </c>
      <c r="E13" s="284">
        <v>280</v>
      </c>
      <c r="F13" s="284">
        <v>153</v>
      </c>
      <c r="G13" s="306">
        <f t="shared" si="0"/>
        <v>54.64285714285714</v>
      </c>
    </row>
    <row r="14" spans="1:7" ht="22.5" customHeight="1">
      <c r="A14" s="599"/>
      <c r="B14" s="599">
        <v>26</v>
      </c>
      <c r="C14" s="600"/>
      <c r="D14" s="277" t="s">
        <v>221</v>
      </c>
      <c r="E14" s="304">
        <v>217</v>
      </c>
      <c r="F14" s="304">
        <v>128</v>
      </c>
      <c r="G14" s="305">
        <f t="shared" si="0"/>
        <v>58.986175115207374</v>
      </c>
    </row>
    <row r="15" spans="1:7" ht="22.5" customHeight="1">
      <c r="A15" s="599"/>
      <c r="B15" s="599"/>
      <c r="C15" s="600"/>
      <c r="D15" s="278" t="s">
        <v>220</v>
      </c>
      <c r="E15" s="284">
        <v>271</v>
      </c>
      <c r="F15" s="284">
        <v>162</v>
      </c>
      <c r="G15" s="306">
        <f t="shared" si="0"/>
        <v>59.77859778597786</v>
      </c>
    </row>
    <row r="16" spans="1:7" ht="22.5" customHeight="1">
      <c r="A16" s="599"/>
      <c r="B16" s="599">
        <v>27</v>
      </c>
      <c r="C16" s="600"/>
      <c r="D16" s="277" t="s">
        <v>221</v>
      </c>
      <c r="E16" s="304">
        <v>220</v>
      </c>
      <c r="F16" s="304">
        <v>114</v>
      </c>
      <c r="G16" s="305">
        <f t="shared" si="0"/>
        <v>51.81818181818182</v>
      </c>
    </row>
    <row r="17" spans="1:7" ht="22.5" customHeight="1">
      <c r="A17" s="599"/>
      <c r="B17" s="599"/>
      <c r="C17" s="600"/>
      <c r="D17" s="278" t="s">
        <v>220</v>
      </c>
      <c r="E17" s="284">
        <v>282</v>
      </c>
      <c r="F17" s="284">
        <v>166</v>
      </c>
      <c r="G17" s="306">
        <f t="shared" si="0"/>
        <v>58.86524822695035</v>
      </c>
    </row>
    <row r="18" spans="1:246" ht="22.5" customHeight="1">
      <c r="A18" s="601"/>
      <c r="B18" s="601">
        <v>28</v>
      </c>
      <c r="C18" s="602"/>
      <c r="D18" s="401" t="s">
        <v>221</v>
      </c>
      <c r="E18" s="402">
        <v>247</v>
      </c>
      <c r="F18" s="402">
        <v>158</v>
      </c>
      <c r="G18" s="403">
        <f t="shared" si="0"/>
        <v>63.96761133603239</v>
      </c>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row>
    <row r="19" spans="1:246" ht="22.5" customHeight="1">
      <c r="A19" s="601"/>
      <c r="B19" s="601"/>
      <c r="C19" s="602"/>
      <c r="D19" s="279" t="s">
        <v>220</v>
      </c>
      <c r="E19" s="287">
        <v>244</v>
      </c>
      <c r="F19" s="287">
        <v>139</v>
      </c>
      <c r="G19" s="307">
        <f t="shared" si="0"/>
        <v>56.9672131147541</v>
      </c>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row>
    <row r="20" spans="1:246" ht="22.5" customHeight="1">
      <c r="A20" s="601"/>
      <c r="B20" s="601">
        <v>29</v>
      </c>
      <c r="C20" s="602"/>
      <c r="D20" s="401" t="s">
        <v>221</v>
      </c>
      <c r="E20" s="404">
        <v>270</v>
      </c>
      <c r="F20" s="402">
        <v>151</v>
      </c>
      <c r="G20" s="403">
        <f t="shared" si="0"/>
        <v>55.925925925925924</v>
      </c>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row>
    <row r="21" spans="1:246" ht="22.5" customHeight="1">
      <c r="A21" s="601"/>
      <c r="B21" s="601"/>
      <c r="C21" s="602"/>
      <c r="D21" s="279" t="s">
        <v>220</v>
      </c>
      <c r="E21" s="287">
        <v>240</v>
      </c>
      <c r="F21" s="287">
        <v>131</v>
      </c>
      <c r="G21" s="307">
        <f t="shared" si="0"/>
        <v>54.58333333333333</v>
      </c>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row>
    <row r="22" spans="1:246" ht="22.5" customHeight="1">
      <c r="A22" s="601"/>
      <c r="B22" s="601">
        <v>30</v>
      </c>
      <c r="C22" s="602"/>
      <c r="D22" s="401" t="s">
        <v>221</v>
      </c>
      <c r="E22" s="402">
        <v>267</v>
      </c>
      <c r="F22" s="402">
        <v>130</v>
      </c>
      <c r="G22" s="403">
        <f t="shared" si="0"/>
        <v>48.68913857677903</v>
      </c>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row>
    <row r="23" spans="1:246" ht="22.5" customHeight="1">
      <c r="A23" s="603"/>
      <c r="B23" s="603"/>
      <c r="C23" s="604"/>
      <c r="D23" s="280" t="s">
        <v>220</v>
      </c>
      <c r="E23" s="290">
        <v>276</v>
      </c>
      <c r="F23" s="290">
        <v>129</v>
      </c>
      <c r="G23" s="308">
        <f t="shared" si="0"/>
        <v>46.73913043478261</v>
      </c>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row>
    <row r="24" spans="1:7" ht="19.5" customHeight="1">
      <c r="A24" s="125" t="s">
        <v>219</v>
      </c>
      <c r="D24" s="178"/>
      <c r="E24" s="111"/>
      <c r="F24" s="111"/>
      <c r="G24" s="179"/>
    </row>
    <row r="25" spans="4:11" ht="19.5" customHeight="1">
      <c r="D25" s="178"/>
      <c r="E25" s="111"/>
      <c r="F25" s="111"/>
      <c r="G25" s="179"/>
      <c r="H25" s="125"/>
      <c r="I25" s="125"/>
      <c r="J25" s="125"/>
      <c r="K25" s="125"/>
    </row>
    <row r="26" spans="4:11" ht="15" customHeight="1">
      <c r="D26" s="178"/>
      <c r="E26" s="91"/>
      <c r="F26" s="125"/>
      <c r="G26" s="125"/>
      <c r="H26" s="125"/>
      <c r="I26" s="125"/>
      <c r="J26" s="125"/>
      <c r="K26" s="125"/>
    </row>
    <row r="27" spans="4:11" ht="13.5">
      <c r="D27" s="178"/>
      <c r="E27" s="125"/>
      <c r="F27" s="125"/>
      <c r="G27" s="125"/>
      <c r="H27" s="125"/>
      <c r="I27" s="125"/>
      <c r="J27" s="125"/>
      <c r="K27" s="125"/>
    </row>
  </sheetData>
  <sheetProtection/>
  <mergeCells count="31">
    <mergeCell ref="A22:A23"/>
    <mergeCell ref="B22:B23"/>
    <mergeCell ref="C22:C23"/>
    <mergeCell ref="A3:C3"/>
    <mergeCell ref="A20:A21"/>
    <mergeCell ref="B20:B21"/>
    <mergeCell ref="C20:C21"/>
    <mergeCell ref="B4:B5"/>
    <mergeCell ref="A4:A5"/>
    <mergeCell ref="C4:C5"/>
    <mergeCell ref="A6:A7"/>
    <mergeCell ref="B6:B7"/>
    <mergeCell ref="C6:C7"/>
    <mergeCell ref="A8:A9"/>
    <mergeCell ref="B8:B9"/>
    <mergeCell ref="C8:C9"/>
    <mergeCell ref="A16:A17"/>
    <mergeCell ref="B16:B17"/>
    <mergeCell ref="C16:C17"/>
    <mergeCell ref="A14:A15"/>
    <mergeCell ref="B14:B15"/>
    <mergeCell ref="A18:A19"/>
    <mergeCell ref="B18:B19"/>
    <mergeCell ref="C18:C19"/>
    <mergeCell ref="C14:C15"/>
    <mergeCell ref="B12:B13"/>
    <mergeCell ref="C12:C13"/>
    <mergeCell ref="A10:A11"/>
    <mergeCell ref="B10:B11"/>
    <mergeCell ref="C10:C11"/>
    <mergeCell ref="A12:A13"/>
  </mergeCells>
  <printOptions/>
  <pageMargins left="0.7874015748031497" right="0.7874015748031497" top="0.984251968503937" bottom="0.984251968503937" header="0.5118110236220472" footer="0.5118110236220472"/>
  <pageSetup horizontalDpi="1200" verticalDpi="1200" orientation="portrait" paperSize="9" scale="87" r:id="rId1"/>
</worksheet>
</file>

<file path=xl/worksheets/sheet24.xml><?xml version="1.0" encoding="utf-8"?>
<worksheet xmlns="http://schemas.openxmlformats.org/spreadsheetml/2006/main" xmlns:r="http://schemas.openxmlformats.org/officeDocument/2006/relationships">
  <dimension ref="A1:ID16"/>
  <sheetViews>
    <sheetView showGridLines="0" view="pageBreakPreview" zoomScaleSheetLayoutView="100" zoomScalePageLayoutView="0" workbookViewId="0" topLeftCell="A1">
      <selection activeCell="A1" sqref="A1"/>
    </sheetView>
  </sheetViews>
  <sheetFormatPr defaultColWidth="9.00390625" defaultRowHeight="13.5"/>
  <cols>
    <col min="1" max="1" width="5.75390625" style="116" customWidth="1"/>
    <col min="2" max="2" width="4.50390625" style="116" bestFit="1" customWidth="1"/>
    <col min="3" max="3" width="5.125" style="117" customWidth="1"/>
    <col min="4" max="9" width="6.625" style="89" customWidth="1"/>
    <col min="10" max="10" width="7.25390625" style="89" customWidth="1"/>
    <col min="11" max="12" width="6.625" style="89" customWidth="1"/>
    <col min="13" max="27" width="2.625" style="89" customWidth="1"/>
    <col min="28" max="16384" width="9.00390625" style="89" customWidth="1"/>
  </cols>
  <sheetData>
    <row r="1" spans="1:7" ht="17.25">
      <c r="A1" s="200" t="s">
        <v>333</v>
      </c>
      <c r="B1" s="201"/>
      <c r="C1" s="202"/>
      <c r="D1" s="197"/>
      <c r="E1" s="197"/>
      <c r="F1" s="197"/>
      <c r="G1" s="197"/>
    </row>
    <row r="2" spans="1:12" ht="17.25">
      <c r="A2" s="118"/>
      <c r="B2" s="91"/>
      <c r="C2" s="91"/>
      <c r="K2" s="91"/>
      <c r="L2" s="91"/>
    </row>
    <row r="3" spans="1:12" ht="34.5" customHeight="1">
      <c r="A3" s="591" t="s">
        <v>4</v>
      </c>
      <c r="B3" s="592"/>
      <c r="C3" s="592"/>
      <c r="D3" s="594" t="s">
        <v>229</v>
      </c>
      <c r="E3" s="595"/>
      <c r="F3" s="597"/>
      <c r="G3" s="594" t="s">
        <v>273</v>
      </c>
      <c r="H3" s="595"/>
      <c r="I3" s="597"/>
      <c r="J3" s="594" t="s">
        <v>124</v>
      </c>
      <c r="K3" s="595"/>
      <c r="L3" s="595"/>
    </row>
    <row r="4" spans="1:12" ht="34.5" customHeight="1">
      <c r="A4" s="591"/>
      <c r="B4" s="592"/>
      <c r="C4" s="592"/>
      <c r="D4" s="270" t="s">
        <v>228</v>
      </c>
      <c r="E4" s="270" t="s">
        <v>227</v>
      </c>
      <c r="F4" s="270" t="s">
        <v>226</v>
      </c>
      <c r="G4" s="270" t="s">
        <v>228</v>
      </c>
      <c r="H4" s="270" t="s">
        <v>227</v>
      </c>
      <c r="I4" s="270" t="s">
        <v>226</v>
      </c>
      <c r="J4" s="270" t="s">
        <v>228</v>
      </c>
      <c r="K4" s="270" t="s">
        <v>227</v>
      </c>
      <c r="L4" s="363" t="s">
        <v>226</v>
      </c>
    </row>
    <row r="5" spans="1:12" ht="30.75" customHeight="1">
      <c r="A5" s="294" t="s">
        <v>6</v>
      </c>
      <c r="B5" s="119">
        <v>21</v>
      </c>
      <c r="C5" s="133" t="s">
        <v>21</v>
      </c>
      <c r="D5" s="272">
        <v>2961</v>
      </c>
      <c r="E5" s="273">
        <v>96</v>
      </c>
      <c r="F5" s="273">
        <v>208</v>
      </c>
      <c r="G5" s="273">
        <v>1894</v>
      </c>
      <c r="H5" s="273">
        <v>105</v>
      </c>
      <c r="I5" s="273">
        <v>152</v>
      </c>
      <c r="J5" s="273">
        <v>4855</v>
      </c>
      <c r="K5" s="273">
        <v>201</v>
      </c>
      <c r="L5" s="273">
        <v>360</v>
      </c>
    </row>
    <row r="6" spans="1:12" ht="30.75" customHeight="1">
      <c r="A6" s="122"/>
      <c r="B6" s="119">
        <v>22</v>
      </c>
      <c r="C6" s="130"/>
      <c r="D6" s="272">
        <v>3703</v>
      </c>
      <c r="E6" s="273">
        <v>138</v>
      </c>
      <c r="F6" s="273">
        <v>299</v>
      </c>
      <c r="G6" s="273">
        <v>2710</v>
      </c>
      <c r="H6" s="273">
        <v>147</v>
      </c>
      <c r="I6" s="273">
        <v>198</v>
      </c>
      <c r="J6" s="273">
        <v>6413</v>
      </c>
      <c r="K6" s="273">
        <v>285</v>
      </c>
      <c r="L6" s="273">
        <v>497</v>
      </c>
    </row>
    <row r="7" spans="1:12" ht="30.75" customHeight="1">
      <c r="A7" s="294"/>
      <c r="B7" s="119">
        <v>23</v>
      </c>
      <c r="C7" s="130"/>
      <c r="D7" s="272">
        <v>5159</v>
      </c>
      <c r="E7" s="273">
        <v>199</v>
      </c>
      <c r="F7" s="273">
        <v>1216</v>
      </c>
      <c r="G7" s="273">
        <v>3050</v>
      </c>
      <c r="H7" s="273">
        <v>105</v>
      </c>
      <c r="I7" s="273">
        <v>433</v>
      </c>
      <c r="J7" s="273">
        <v>8209</v>
      </c>
      <c r="K7" s="273">
        <v>304</v>
      </c>
      <c r="L7" s="273">
        <v>1649</v>
      </c>
    </row>
    <row r="8" spans="1:12" ht="30.75" customHeight="1">
      <c r="A8" s="122"/>
      <c r="B8" s="134">
        <v>24</v>
      </c>
      <c r="C8" s="135"/>
      <c r="D8" s="272">
        <v>2940</v>
      </c>
      <c r="E8" s="273">
        <v>69</v>
      </c>
      <c r="F8" s="273">
        <v>156</v>
      </c>
      <c r="G8" s="273">
        <v>2139</v>
      </c>
      <c r="H8" s="273">
        <v>88</v>
      </c>
      <c r="I8" s="273">
        <v>143</v>
      </c>
      <c r="J8" s="273">
        <v>5079</v>
      </c>
      <c r="K8" s="273">
        <v>157</v>
      </c>
      <c r="L8" s="273">
        <v>299</v>
      </c>
    </row>
    <row r="9" spans="1:12" ht="30.75" customHeight="1">
      <c r="A9" s="122"/>
      <c r="B9" s="134">
        <v>25</v>
      </c>
      <c r="C9" s="135"/>
      <c r="D9" s="272">
        <v>3223</v>
      </c>
      <c r="E9" s="273">
        <v>93</v>
      </c>
      <c r="F9" s="273">
        <v>259</v>
      </c>
      <c r="G9" s="273">
        <v>2700</v>
      </c>
      <c r="H9" s="273">
        <v>60</v>
      </c>
      <c r="I9" s="273">
        <v>325</v>
      </c>
      <c r="J9" s="273">
        <v>5923</v>
      </c>
      <c r="K9" s="273">
        <v>153</v>
      </c>
      <c r="L9" s="273">
        <v>584</v>
      </c>
    </row>
    <row r="10" spans="1:12" ht="30.75" customHeight="1">
      <c r="A10" s="122"/>
      <c r="B10" s="134">
        <v>26</v>
      </c>
      <c r="C10" s="135"/>
      <c r="D10" s="272">
        <v>5807</v>
      </c>
      <c r="E10" s="273">
        <v>133</v>
      </c>
      <c r="F10" s="273">
        <v>265</v>
      </c>
      <c r="G10" s="273">
        <v>1446</v>
      </c>
      <c r="H10" s="273">
        <v>50</v>
      </c>
      <c r="I10" s="273">
        <v>152</v>
      </c>
      <c r="J10" s="273">
        <v>7253</v>
      </c>
      <c r="K10" s="273">
        <v>183</v>
      </c>
      <c r="L10" s="273">
        <v>417</v>
      </c>
    </row>
    <row r="11" spans="1:12" ht="30.75" customHeight="1">
      <c r="A11" s="122"/>
      <c r="B11" s="134">
        <v>27</v>
      </c>
      <c r="C11" s="135"/>
      <c r="D11" s="272">
        <v>5541</v>
      </c>
      <c r="E11" s="273">
        <v>254</v>
      </c>
      <c r="F11" s="273">
        <v>577</v>
      </c>
      <c r="G11" s="273">
        <v>2146</v>
      </c>
      <c r="H11" s="273">
        <v>181</v>
      </c>
      <c r="I11" s="273">
        <v>446</v>
      </c>
      <c r="J11" s="273">
        <v>7687</v>
      </c>
      <c r="K11" s="273">
        <v>435</v>
      </c>
      <c r="L11" s="273">
        <v>1023</v>
      </c>
    </row>
    <row r="12" spans="1:238" ht="30.75" customHeight="1">
      <c r="A12" s="213"/>
      <c r="B12" s="364">
        <v>28</v>
      </c>
      <c r="C12" s="224"/>
      <c r="D12" s="276">
        <v>7889</v>
      </c>
      <c r="E12" s="264">
        <v>166</v>
      </c>
      <c r="F12" s="265">
        <v>494</v>
      </c>
      <c r="G12" s="265">
        <v>2230</v>
      </c>
      <c r="H12" s="265">
        <v>39</v>
      </c>
      <c r="I12" s="265">
        <v>174</v>
      </c>
      <c r="J12" s="265">
        <f aca="true" t="shared" si="0" ref="J12:L14">D12+G12</f>
        <v>10119</v>
      </c>
      <c r="K12" s="265">
        <f t="shared" si="0"/>
        <v>205</v>
      </c>
      <c r="L12" s="265">
        <f t="shared" si="0"/>
        <v>668</v>
      </c>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row>
    <row r="13" spans="1:238" ht="30.75" customHeight="1">
      <c r="A13" s="213"/>
      <c r="B13" s="364">
        <v>29</v>
      </c>
      <c r="C13" s="224"/>
      <c r="D13" s="276">
        <v>3487</v>
      </c>
      <c r="E13" s="264">
        <v>55</v>
      </c>
      <c r="F13" s="265">
        <v>133</v>
      </c>
      <c r="G13" s="265">
        <v>1376</v>
      </c>
      <c r="H13" s="265">
        <v>11</v>
      </c>
      <c r="I13" s="265">
        <v>69</v>
      </c>
      <c r="J13" s="265">
        <f t="shared" si="0"/>
        <v>4863</v>
      </c>
      <c r="K13" s="265">
        <f t="shared" si="0"/>
        <v>66</v>
      </c>
      <c r="L13" s="265">
        <f t="shared" si="0"/>
        <v>202</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row>
    <row r="14" spans="1:238" ht="30.75" customHeight="1">
      <c r="A14" s="221"/>
      <c r="B14" s="222">
        <v>30</v>
      </c>
      <c r="C14" s="225"/>
      <c r="D14" s="275">
        <v>4774</v>
      </c>
      <c r="E14" s="266">
        <v>123</v>
      </c>
      <c r="F14" s="267">
        <v>261</v>
      </c>
      <c r="G14" s="267">
        <v>1374</v>
      </c>
      <c r="H14" s="267">
        <v>20</v>
      </c>
      <c r="I14" s="267">
        <v>39</v>
      </c>
      <c r="J14" s="267">
        <f t="shared" si="0"/>
        <v>6148</v>
      </c>
      <c r="K14" s="267">
        <f t="shared" si="0"/>
        <v>143</v>
      </c>
      <c r="L14" s="267">
        <f t="shared" si="0"/>
        <v>300</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row>
    <row r="15" spans="1:12" ht="13.5">
      <c r="A15" s="110" t="s">
        <v>219</v>
      </c>
      <c r="D15" s="91"/>
      <c r="E15" s="91"/>
      <c r="F15" s="91"/>
      <c r="G15" s="91"/>
      <c r="H15" s="125"/>
      <c r="I15" s="125"/>
      <c r="J15" s="125"/>
      <c r="K15" s="125"/>
      <c r="L15" s="125"/>
    </row>
    <row r="16" ht="13.5">
      <c r="A16" s="89"/>
    </row>
  </sheetData>
  <sheetProtection/>
  <mergeCells count="4">
    <mergeCell ref="D3:F3"/>
    <mergeCell ref="G3:I3"/>
    <mergeCell ref="J3:L3"/>
    <mergeCell ref="A3:C4"/>
  </mergeCells>
  <printOptions/>
  <pageMargins left="0.7874015748031497" right="0.7874015748031497" top="0.984251968503937" bottom="0.984251968503937" header="0.5118110236220472" footer="0.5118110236220472"/>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dimension ref="A1:E15"/>
  <sheetViews>
    <sheetView showGridLines="0" view="pageBreakPreview" zoomScaleSheetLayoutView="100" zoomScalePageLayoutView="0" workbookViewId="0" topLeftCell="A1">
      <selection activeCell="A1" sqref="A1"/>
    </sheetView>
  </sheetViews>
  <sheetFormatPr defaultColWidth="9.00390625" defaultRowHeight="13.5"/>
  <cols>
    <col min="1" max="1" width="5.875" style="33" customWidth="1"/>
    <col min="2" max="2" width="4.125" style="33" customWidth="1"/>
    <col min="3" max="3" width="4.875" style="33" customWidth="1"/>
    <col min="4" max="5" width="20.625" style="33" customWidth="1"/>
    <col min="6" max="16384" width="9.00390625" style="33" customWidth="1"/>
  </cols>
  <sheetData>
    <row r="1" spans="1:5" ht="17.25">
      <c r="A1" s="188" t="s">
        <v>334</v>
      </c>
      <c r="B1" s="189"/>
      <c r="C1" s="189"/>
      <c r="D1" s="189"/>
      <c r="E1" s="189"/>
    </row>
    <row r="2" ht="19.5" customHeight="1">
      <c r="E2" s="49" t="s">
        <v>259</v>
      </c>
    </row>
    <row r="3" spans="1:5" ht="27" customHeight="1">
      <c r="A3" s="497" t="s">
        <v>4</v>
      </c>
      <c r="B3" s="497"/>
      <c r="C3" s="498"/>
      <c r="D3" s="505" t="s">
        <v>233</v>
      </c>
      <c r="E3" s="506"/>
    </row>
    <row r="4" spans="1:5" ht="27" customHeight="1">
      <c r="A4" s="499"/>
      <c r="B4" s="499"/>
      <c r="C4" s="500"/>
      <c r="D4" s="361" t="s">
        <v>232</v>
      </c>
      <c r="E4" s="384" t="s">
        <v>231</v>
      </c>
    </row>
    <row r="5" spans="1:5" ht="27" customHeight="1">
      <c r="A5" s="42" t="s">
        <v>6</v>
      </c>
      <c r="B5" s="40">
        <v>21</v>
      </c>
      <c r="C5" s="128" t="s">
        <v>21</v>
      </c>
      <c r="D5" s="385">
        <v>18610</v>
      </c>
      <c r="E5" s="93">
        <v>9154</v>
      </c>
    </row>
    <row r="6" spans="1:5" ht="27" customHeight="1">
      <c r="A6" s="41"/>
      <c r="B6" s="40">
        <v>22</v>
      </c>
      <c r="C6" s="39"/>
      <c r="D6" s="385">
        <v>18582</v>
      </c>
      <c r="E6" s="93">
        <v>7490</v>
      </c>
    </row>
    <row r="7" spans="1:5" ht="27" customHeight="1">
      <c r="A7" s="41"/>
      <c r="B7" s="40">
        <v>23</v>
      </c>
      <c r="C7" s="39"/>
      <c r="D7" s="385">
        <v>20498</v>
      </c>
      <c r="E7" s="93">
        <v>8036</v>
      </c>
    </row>
    <row r="8" spans="1:5" ht="27" customHeight="1">
      <c r="A8" s="41"/>
      <c r="B8" s="40">
        <v>24</v>
      </c>
      <c r="C8" s="39"/>
      <c r="D8" s="385">
        <v>19926</v>
      </c>
      <c r="E8" s="93">
        <v>8639</v>
      </c>
    </row>
    <row r="9" spans="1:5" ht="27" customHeight="1">
      <c r="A9" s="41"/>
      <c r="B9" s="40">
        <v>25</v>
      </c>
      <c r="C9" s="39"/>
      <c r="D9" s="385">
        <v>18753</v>
      </c>
      <c r="E9" s="93">
        <v>8199</v>
      </c>
    </row>
    <row r="10" spans="1:5" ht="27" customHeight="1">
      <c r="A10" s="41"/>
      <c r="B10" s="40">
        <v>26</v>
      </c>
      <c r="C10" s="39"/>
      <c r="D10" s="385">
        <v>20493</v>
      </c>
      <c r="E10" s="93">
        <v>7768</v>
      </c>
    </row>
    <row r="11" spans="1:5" ht="27" customHeight="1">
      <c r="A11" s="41"/>
      <c r="B11" s="40">
        <v>27</v>
      </c>
      <c r="C11" s="39"/>
      <c r="D11" s="385">
        <v>22872</v>
      </c>
      <c r="E11" s="93">
        <v>8334</v>
      </c>
    </row>
    <row r="12" spans="1:5" ht="27" customHeight="1">
      <c r="A12" s="213"/>
      <c r="B12" s="214">
        <v>28</v>
      </c>
      <c r="C12" s="213"/>
      <c r="D12" s="321">
        <v>19410</v>
      </c>
      <c r="E12" s="386">
        <v>9490</v>
      </c>
    </row>
    <row r="13" spans="1:5" ht="27" customHeight="1">
      <c r="A13" s="213"/>
      <c r="B13" s="214">
        <v>29</v>
      </c>
      <c r="C13" s="213"/>
      <c r="D13" s="321">
        <v>19080</v>
      </c>
      <c r="E13" s="386">
        <v>10160</v>
      </c>
    </row>
    <row r="14" spans="1:5" ht="27" customHeight="1">
      <c r="A14" s="221"/>
      <c r="B14" s="222">
        <v>30</v>
      </c>
      <c r="C14" s="221"/>
      <c r="D14" s="383">
        <v>19312</v>
      </c>
      <c r="E14" s="223">
        <v>8892</v>
      </c>
    </row>
    <row r="15" ht="13.5">
      <c r="A15" s="33" t="s">
        <v>230</v>
      </c>
    </row>
  </sheetData>
  <sheetProtection/>
  <mergeCells count="2">
    <mergeCell ref="D3:E3"/>
    <mergeCell ref="A3:C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F31"/>
  <sheetViews>
    <sheetView showGridLines="0" view="pageBreakPreview" zoomScaleSheetLayoutView="100" zoomScalePageLayoutView="0" workbookViewId="0" topLeftCell="A1">
      <selection activeCell="N21" sqref="N21"/>
    </sheetView>
  </sheetViews>
  <sheetFormatPr defaultColWidth="9.00390625" defaultRowHeight="13.5"/>
  <cols>
    <col min="1" max="1" width="6.625" style="116" customWidth="1"/>
    <col min="2" max="2" width="5.625" style="116" customWidth="1"/>
    <col min="3" max="3" width="6.625" style="117" customWidth="1"/>
    <col min="4" max="7" width="15.875" style="89" customWidth="1"/>
    <col min="8" max="22" width="2.625" style="89" customWidth="1"/>
    <col min="23" max="16384" width="9.00390625" style="89" customWidth="1"/>
  </cols>
  <sheetData>
    <row r="1" spans="1:5" ht="17.25">
      <c r="A1" s="200" t="s">
        <v>360</v>
      </c>
      <c r="B1" s="201"/>
      <c r="C1" s="202"/>
      <c r="D1" s="197"/>
      <c r="E1" s="197"/>
    </row>
    <row r="2" spans="1:7" ht="16.5" customHeight="1">
      <c r="A2" s="118"/>
      <c r="B2" s="91"/>
      <c r="C2" s="91"/>
      <c r="F2" s="569" t="s">
        <v>259</v>
      </c>
      <c r="G2" s="569"/>
    </row>
    <row r="3" spans="1:7" ht="21" customHeight="1">
      <c r="A3" s="607" t="s">
        <v>188</v>
      </c>
      <c r="B3" s="607"/>
      <c r="C3" s="608"/>
      <c r="D3" s="594" t="s">
        <v>297</v>
      </c>
      <c r="E3" s="597"/>
      <c r="F3" s="575" t="s">
        <v>298</v>
      </c>
      <c r="G3" s="615" t="s">
        <v>238</v>
      </c>
    </row>
    <row r="4" spans="1:7" ht="21" customHeight="1">
      <c r="A4" s="609"/>
      <c r="B4" s="609"/>
      <c r="C4" s="610"/>
      <c r="D4" s="269" t="s">
        <v>295</v>
      </c>
      <c r="E4" s="270" t="s">
        <v>296</v>
      </c>
      <c r="F4" s="576"/>
      <c r="G4" s="616"/>
    </row>
    <row r="5" spans="1:7" s="121" customFormat="1" ht="17.25" customHeight="1">
      <c r="A5" s="294"/>
      <c r="B5" s="294"/>
      <c r="C5" s="123"/>
      <c r="D5" s="295" t="s">
        <v>235</v>
      </c>
      <c r="E5" s="295" t="s">
        <v>235</v>
      </c>
      <c r="F5" s="171" t="s">
        <v>1</v>
      </c>
      <c r="G5" s="171" t="s">
        <v>1</v>
      </c>
    </row>
    <row r="6" spans="1:7" ht="21" customHeight="1">
      <c r="A6" s="294" t="s">
        <v>6</v>
      </c>
      <c r="B6" s="119">
        <v>21</v>
      </c>
      <c r="C6" s="120" t="s">
        <v>21</v>
      </c>
      <c r="D6" s="284">
        <v>142</v>
      </c>
      <c r="E6" s="284">
        <v>548</v>
      </c>
      <c r="F6" s="284">
        <v>29078</v>
      </c>
      <c r="G6" s="284">
        <v>130171</v>
      </c>
    </row>
    <row r="7" spans="1:7" ht="21" customHeight="1">
      <c r="A7" s="122"/>
      <c r="B7" s="119">
        <v>22</v>
      </c>
      <c r="C7" s="123"/>
      <c r="D7" s="284">
        <v>440</v>
      </c>
      <c r="E7" s="284">
        <v>401</v>
      </c>
      <c r="F7" s="284">
        <v>31321</v>
      </c>
      <c r="G7" s="284">
        <v>130749</v>
      </c>
    </row>
    <row r="8" spans="1:7" ht="21" customHeight="1">
      <c r="A8" s="294"/>
      <c r="B8" s="119">
        <v>23</v>
      </c>
      <c r="C8" s="123"/>
      <c r="D8" s="284">
        <v>23</v>
      </c>
      <c r="E8" s="284">
        <v>1043</v>
      </c>
      <c r="F8" s="284">
        <v>32509</v>
      </c>
      <c r="G8" s="284">
        <v>163156</v>
      </c>
    </row>
    <row r="9" spans="1:7" ht="21" customHeight="1">
      <c r="A9" s="122"/>
      <c r="B9" s="119">
        <v>24</v>
      </c>
      <c r="C9" s="124"/>
      <c r="D9" s="284">
        <v>35</v>
      </c>
      <c r="E9" s="284">
        <v>1027</v>
      </c>
      <c r="F9" s="284">
        <v>31295</v>
      </c>
      <c r="G9" s="284">
        <v>185648</v>
      </c>
    </row>
    <row r="10" spans="1:8" ht="21" customHeight="1">
      <c r="A10" s="122"/>
      <c r="B10" s="119">
        <v>25</v>
      </c>
      <c r="C10" s="124"/>
      <c r="D10" s="284">
        <v>20</v>
      </c>
      <c r="E10" s="284">
        <v>799</v>
      </c>
      <c r="F10" s="284">
        <v>36745</v>
      </c>
      <c r="G10" s="284">
        <v>185955</v>
      </c>
      <c r="H10" s="125"/>
    </row>
    <row r="11" spans="1:8" ht="21" customHeight="1">
      <c r="A11" s="122"/>
      <c r="B11" s="119">
        <v>26</v>
      </c>
      <c r="C11" s="124"/>
      <c r="D11" s="284">
        <v>10</v>
      </c>
      <c r="E11" s="284">
        <v>632</v>
      </c>
      <c r="F11" s="284">
        <v>33386</v>
      </c>
      <c r="G11" s="284">
        <v>199798</v>
      </c>
      <c r="H11" s="125"/>
    </row>
    <row r="12" spans="1:8" ht="21" customHeight="1">
      <c r="A12" s="122"/>
      <c r="B12" s="119">
        <v>27</v>
      </c>
      <c r="C12" s="124"/>
      <c r="D12" s="284">
        <v>14</v>
      </c>
      <c r="E12" s="284">
        <v>677</v>
      </c>
      <c r="F12" s="284">
        <v>37501</v>
      </c>
      <c r="G12" s="284">
        <v>198098</v>
      </c>
      <c r="H12" s="125"/>
    </row>
    <row r="13" spans="1:240" ht="21" customHeight="1">
      <c r="A13" s="213"/>
      <c r="B13" s="399">
        <v>28</v>
      </c>
      <c r="C13" s="215"/>
      <c r="D13" s="321" t="s">
        <v>25</v>
      </c>
      <c r="E13" s="287">
        <v>669</v>
      </c>
      <c r="F13" s="286">
        <v>42309</v>
      </c>
      <c r="G13" s="287">
        <v>197946</v>
      </c>
      <c r="H13" s="216"/>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row>
    <row r="14" spans="1:240" ht="21" customHeight="1">
      <c r="A14" s="213"/>
      <c r="B14" s="399">
        <v>29</v>
      </c>
      <c r="C14" s="215"/>
      <c r="D14" s="321" t="s">
        <v>25</v>
      </c>
      <c r="E14" s="287">
        <v>725</v>
      </c>
      <c r="F14" s="287">
        <v>42271</v>
      </c>
      <c r="G14" s="287">
        <v>192323</v>
      </c>
      <c r="H14" s="216"/>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row>
    <row r="15" spans="1:240" ht="21" customHeight="1">
      <c r="A15" s="213"/>
      <c r="B15" s="399">
        <v>30</v>
      </c>
      <c r="C15" s="215"/>
      <c r="D15" s="324" t="s">
        <v>25</v>
      </c>
      <c r="E15" s="290">
        <v>626</v>
      </c>
      <c r="F15" s="287">
        <v>39653</v>
      </c>
      <c r="G15" s="290">
        <v>172600</v>
      </c>
      <c r="H15" s="216"/>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row>
    <row r="16" spans="1:7" ht="21" customHeight="1">
      <c r="A16" s="607" t="s">
        <v>188</v>
      </c>
      <c r="B16" s="607"/>
      <c r="C16" s="608"/>
      <c r="D16" s="613" t="s">
        <v>362</v>
      </c>
      <c r="E16" s="613" t="s">
        <v>363</v>
      </c>
      <c r="F16" s="582" t="s">
        <v>237</v>
      </c>
      <c r="G16" s="611" t="s">
        <v>236</v>
      </c>
    </row>
    <row r="17" spans="1:7" ht="21" customHeight="1">
      <c r="A17" s="609"/>
      <c r="B17" s="609"/>
      <c r="C17" s="610"/>
      <c r="D17" s="614"/>
      <c r="E17" s="614"/>
      <c r="F17" s="584"/>
      <c r="G17" s="612"/>
    </row>
    <row r="18" spans="1:7" s="121" customFormat="1" ht="17.25" customHeight="1">
      <c r="A18" s="294"/>
      <c r="B18" s="294"/>
      <c r="C18" s="123"/>
      <c r="D18" s="281" t="s">
        <v>235</v>
      </c>
      <c r="E18" s="296" t="s">
        <v>235</v>
      </c>
      <c r="F18" s="296" t="s">
        <v>1</v>
      </c>
      <c r="G18" s="281" t="s">
        <v>1</v>
      </c>
    </row>
    <row r="19" spans="1:7" ht="21" customHeight="1">
      <c r="A19" s="294" t="s">
        <v>6</v>
      </c>
      <c r="B19" s="119">
        <v>21</v>
      </c>
      <c r="C19" s="120" t="s">
        <v>21</v>
      </c>
      <c r="D19" s="284">
        <v>13563</v>
      </c>
      <c r="E19" s="284">
        <v>6728</v>
      </c>
      <c r="F19" s="284">
        <v>35895</v>
      </c>
      <c r="G19" s="284">
        <v>28147</v>
      </c>
    </row>
    <row r="20" spans="1:7" ht="21" customHeight="1">
      <c r="A20" s="122"/>
      <c r="B20" s="119">
        <v>22</v>
      </c>
      <c r="C20" s="123"/>
      <c r="D20" s="284">
        <v>13167</v>
      </c>
      <c r="E20" s="284">
        <v>5837</v>
      </c>
      <c r="F20" s="284">
        <v>46380</v>
      </c>
      <c r="G20" s="284">
        <v>29104</v>
      </c>
    </row>
    <row r="21" spans="1:7" ht="21" customHeight="1">
      <c r="A21" s="294"/>
      <c r="B21" s="119">
        <v>23</v>
      </c>
      <c r="C21" s="123"/>
      <c r="D21" s="284">
        <v>13097</v>
      </c>
      <c r="E21" s="284">
        <v>5045</v>
      </c>
      <c r="F21" s="284">
        <v>46816</v>
      </c>
      <c r="G21" s="284">
        <v>32320</v>
      </c>
    </row>
    <row r="22" spans="1:7" ht="21" customHeight="1">
      <c r="A22" s="122"/>
      <c r="B22" s="119">
        <v>24</v>
      </c>
      <c r="C22" s="124"/>
      <c r="D22" s="259">
        <v>12936</v>
      </c>
      <c r="E22" s="284">
        <v>5937</v>
      </c>
      <c r="F22" s="284">
        <v>49568</v>
      </c>
      <c r="G22" s="284">
        <v>27871</v>
      </c>
    </row>
    <row r="23" spans="1:7" ht="21" customHeight="1">
      <c r="A23" s="122"/>
      <c r="B23" s="119">
        <v>25</v>
      </c>
      <c r="C23" s="124"/>
      <c r="D23" s="284">
        <v>12822</v>
      </c>
      <c r="E23" s="284">
        <v>5377</v>
      </c>
      <c r="F23" s="284">
        <v>53784</v>
      </c>
      <c r="G23" s="284">
        <v>26006</v>
      </c>
    </row>
    <row r="24" spans="1:7" ht="21" customHeight="1">
      <c r="A24" s="122"/>
      <c r="B24" s="119">
        <v>26</v>
      </c>
      <c r="C24" s="124"/>
      <c r="D24" s="284">
        <v>12884</v>
      </c>
      <c r="E24" s="284">
        <v>5181</v>
      </c>
      <c r="F24" s="284">
        <v>51067</v>
      </c>
      <c r="G24" s="284">
        <v>24285</v>
      </c>
    </row>
    <row r="25" spans="1:7" ht="21" customHeight="1">
      <c r="A25" s="122"/>
      <c r="B25" s="119">
        <v>27</v>
      </c>
      <c r="C25" s="124"/>
      <c r="D25" s="284">
        <v>11726</v>
      </c>
      <c r="E25" s="284">
        <v>5147</v>
      </c>
      <c r="F25" s="284">
        <v>50434</v>
      </c>
      <c r="G25" s="284">
        <v>25691</v>
      </c>
    </row>
    <row r="26" spans="1:240" ht="21" customHeight="1">
      <c r="A26" s="387"/>
      <c r="B26" s="218">
        <v>28</v>
      </c>
      <c r="C26" s="219"/>
      <c r="D26" s="291">
        <v>10885</v>
      </c>
      <c r="E26" s="287">
        <v>4717</v>
      </c>
      <c r="F26" s="286">
        <v>51136</v>
      </c>
      <c r="G26" s="287">
        <v>26493</v>
      </c>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row>
    <row r="27" spans="1:240" ht="21" customHeight="1">
      <c r="A27" s="387"/>
      <c r="B27" s="218">
        <v>29</v>
      </c>
      <c r="C27" s="219"/>
      <c r="D27" s="291">
        <v>11711</v>
      </c>
      <c r="E27" s="287">
        <v>4388.5</v>
      </c>
      <c r="F27" s="286">
        <v>49695</v>
      </c>
      <c r="G27" s="287">
        <v>26238</v>
      </c>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17"/>
      <c r="EA27" s="217"/>
      <c r="EB27" s="217"/>
      <c r="EC27" s="217"/>
      <c r="ED27" s="217"/>
      <c r="EE27" s="217"/>
      <c r="EF27" s="217"/>
      <c r="EG27" s="217"/>
      <c r="EH27" s="217"/>
      <c r="EI27" s="217"/>
      <c r="EJ27" s="217"/>
      <c r="EK27" s="217"/>
      <c r="EL27" s="217"/>
      <c r="EM27" s="217"/>
      <c r="EN27" s="217"/>
      <c r="EO27" s="217"/>
      <c r="EP27" s="217"/>
      <c r="EQ27" s="217"/>
      <c r="ER27" s="217"/>
      <c r="ES27" s="217"/>
      <c r="ET27" s="217"/>
      <c r="EU27" s="217"/>
      <c r="EV27" s="217"/>
      <c r="EW27" s="217"/>
      <c r="EX27" s="217"/>
      <c r="EY27" s="217"/>
      <c r="EZ27" s="217"/>
      <c r="FA27" s="217"/>
      <c r="FB27" s="217"/>
      <c r="FC27" s="217"/>
      <c r="FD27" s="217"/>
      <c r="FE27" s="217"/>
      <c r="FF27" s="217"/>
      <c r="FG27" s="217"/>
      <c r="FH27" s="217"/>
      <c r="FI27" s="217"/>
      <c r="FJ27" s="217"/>
      <c r="FK27" s="217"/>
      <c r="FL27" s="217"/>
      <c r="FM27" s="217"/>
      <c r="FN27" s="217"/>
      <c r="FO27" s="217"/>
      <c r="FP27" s="217"/>
      <c r="FQ27" s="217"/>
      <c r="FR27" s="217"/>
      <c r="FS27" s="217"/>
      <c r="FT27" s="217"/>
      <c r="FU27" s="217"/>
      <c r="FV27" s="217"/>
      <c r="FW27" s="217"/>
      <c r="FX27" s="217"/>
      <c r="FY27" s="217"/>
      <c r="FZ27" s="217"/>
      <c r="GA27" s="217"/>
      <c r="GB27" s="217"/>
      <c r="GC27" s="217"/>
      <c r="GD27" s="217"/>
      <c r="GE27" s="217"/>
      <c r="GF27" s="217"/>
      <c r="GG27" s="217"/>
      <c r="GH27" s="217"/>
      <c r="GI27" s="217"/>
      <c r="GJ27" s="217"/>
      <c r="GK27" s="217"/>
      <c r="GL27" s="217"/>
      <c r="GM27" s="217"/>
      <c r="GN27" s="217"/>
      <c r="GO27" s="217"/>
      <c r="GP27" s="217"/>
      <c r="GQ27" s="217"/>
      <c r="GR27" s="217"/>
      <c r="GS27" s="217"/>
      <c r="GT27" s="217"/>
      <c r="GU27" s="217"/>
      <c r="GV27" s="217"/>
      <c r="GW27" s="217"/>
      <c r="GX27" s="217"/>
      <c r="GY27" s="217"/>
      <c r="GZ27" s="217"/>
      <c r="HA27" s="217"/>
      <c r="HB27" s="217"/>
      <c r="HC27" s="217"/>
      <c r="HD27" s="217"/>
      <c r="HE27" s="217"/>
      <c r="HF27" s="217"/>
      <c r="HG27" s="217"/>
      <c r="HH27" s="217"/>
      <c r="HI27" s="217"/>
      <c r="HJ27" s="217"/>
      <c r="HK27" s="217"/>
      <c r="HL27" s="217"/>
      <c r="HM27" s="217"/>
      <c r="HN27" s="217"/>
      <c r="HO27" s="217"/>
      <c r="HP27" s="217"/>
      <c r="HQ27" s="217"/>
      <c r="HR27" s="217"/>
      <c r="HS27" s="217"/>
      <c r="HT27" s="217"/>
      <c r="HU27" s="217"/>
      <c r="HV27" s="217"/>
      <c r="HW27" s="217"/>
      <c r="HX27" s="217"/>
      <c r="HY27" s="217"/>
      <c r="HZ27" s="217"/>
      <c r="IA27" s="217"/>
      <c r="IB27" s="217"/>
      <c r="IC27" s="217"/>
      <c r="ID27" s="217"/>
      <c r="IE27" s="217"/>
      <c r="IF27" s="217"/>
    </row>
    <row r="28" spans="1:240" ht="21" customHeight="1">
      <c r="A28" s="388"/>
      <c r="B28" s="400">
        <v>30</v>
      </c>
      <c r="C28" s="220"/>
      <c r="D28" s="292">
        <v>11930</v>
      </c>
      <c r="E28" s="290">
        <v>4750</v>
      </c>
      <c r="F28" s="290">
        <v>47245</v>
      </c>
      <c r="G28" s="290">
        <v>26574</v>
      </c>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217"/>
      <c r="EI28" s="217"/>
      <c r="EJ28" s="217"/>
      <c r="EK28" s="217"/>
      <c r="EL28" s="217"/>
      <c r="EM28" s="217"/>
      <c r="EN28" s="217"/>
      <c r="EO28" s="217"/>
      <c r="EP28" s="217"/>
      <c r="EQ28" s="217"/>
      <c r="ER28" s="217"/>
      <c r="ES28" s="217"/>
      <c r="ET28" s="217"/>
      <c r="EU28" s="217"/>
      <c r="EV28" s="217"/>
      <c r="EW28" s="217"/>
      <c r="EX28" s="217"/>
      <c r="EY28" s="217"/>
      <c r="EZ28" s="217"/>
      <c r="FA28" s="217"/>
      <c r="FB28" s="217"/>
      <c r="FC28" s="217"/>
      <c r="FD28" s="217"/>
      <c r="FE28" s="217"/>
      <c r="FF28" s="217"/>
      <c r="FG28" s="217"/>
      <c r="FH28" s="217"/>
      <c r="FI28" s="217"/>
      <c r="FJ28" s="217"/>
      <c r="FK28" s="217"/>
      <c r="FL28" s="217"/>
      <c r="FM28" s="217"/>
      <c r="FN28" s="217"/>
      <c r="FO28" s="217"/>
      <c r="FP28" s="217"/>
      <c r="FQ28" s="217"/>
      <c r="FR28" s="217"/>
      <c r="FS28" s="217"/>
      <c r="FT28" s="217"/>
      <c r="FU28" s="217"/>
      <c r="FV28" s="217"/>
      <c r="FW28" s="217"/>
      <c r="FX28" s="217"/>
      <c r="FY28" s="217"/>
      <c r="FZ28" s="217"/>
      <c r="GA28" s="217"/>
      <c r="GB28" s="217"/>
      <c r="GC28" s="217"/>
      <c r="GD28" s="217"/>
      <c r="GE28" s="217"/>
      <c r="GF28" s="217"/>
      <c r="GG28" s="217"/>
      <c r="GH28" s="217"/>
      <c r="GI28" s="217"/>
      <c r="GJ28" s="217"/>
      <c r="GK28" s="217"/>
      <c r="GL28" s="217"/>
      <c r="GM28" s="217"/>
      <c r="GN28" s="217"/>
      <c r="GO28" s="217"/>
      <c r="GP28" s="217"/>
      <c r="GQ28" s="217"/>
      <c r="GR28" s="217"/>
      <c r="GS28" s="217"/>
      <c r="GT28" s="217"/>
      <c r="GU28" s="217"/>
      <c r="GV28" s="217"/>
      <c r="GW28" s="217"/>
      <c r="GX28" s="217"/>
      <c r="GY28" s="217"/>
      <c r="GZ28" s="217"/>
      <c r="HA28" s="217"/>
      <c r="HB28" s="217"/>
      <c r="HC28" s="217"/>
      <c r="HD28" s="217"/>
      <c r="HE28" s="217"/>
      <c r="HF28" s="217"/>
      <c r="HG28" s="217"/>
      <c r="HH28" s="217"/>
      <c r="HI28" s="217"/>
      <c r="HJ28" s="217"/>
      <c r="HK28" s="217"/>
      <c r="HL28" s="217"/>
      <c r="HM28" s="217"/>
      <c r="HN28" s="217"/>
      <c r="HO28" s="217"/>
      <c r="HP28" s="217"/>
      <c r="HQ28" s="217"/>
      <c r="HR28" s="217"/>
      <c r="HS28" s="217"/>
      <c r="HT28" s="217"/>
      <c r="HU28" s="217"/>
      <c r="HV28" s="217"/>
      <c r="HW28" s="217"/>
      <c r="HX28" s="217"/>
      <c r="HY28" s="217"/>
      <c r="HZ28" s="217"/>
      <c r="IA28" s="217"/>
      <c r="IB28" s="217"/>
      <c r="IC28" s="217"/>
      <c r="ID28" s="217"/>
      <c r="IE28" s="217"/>
      <c r="IF28" s="217"/>
    </row>
    <row r="29" spans="1:7" ht="13.5">
      <c r="A29" s="126" t="s">
        <v>244</v>
      </c>
      <c r="D29" s="91"/>
      <c r="E29" s="91"/>
      <c r="F29" s="91"/>
      <c r="G29" s="125"/>
    </row>
    <row r="30" spans="1:7" ht="13.5">
      <c r="A30" s="126" t="s">
        <v>361</v>
      </c>
      <c r="D30" s="91"/>
      <c r="E30" s="91"/>
      <c r="F30" s="91"/>
      <c r="G30" s="125"/>
    </row>
    <row r="31" ht="13.5">
      <c r="A31" s="208" t="s">
        <v>234</v>
      </c>
    </row>
    <row r="33" ht="9.75" customHeight="1"/>
  </sheetData>
  <sheetProtection/>
  <mergeCells count="10">
    <mergeCell ref="A3:C4"/>
    <mergeCell ref="A16:C17"/>
    <mergeCell ref="F2:G2"/>
    <mergeCell ref="G16:G17"/>
    <mergeCell ref="F16:F17"/>
    <mergeCell ref="E16:E17"/>
    <mergeCell ref="D16:D17"/>
    <mergeCell ref="D3:E3"/>
    <mergeCell ref="F3:F4"/>
    <mergeCell ref="G3:G4"/>
  </mergeCells>
  <printOptions/>
  <pageMargins left="0.7874015748031497" right="0.7874015748031497" top="0.984251968503937" bottom="0.984251968503937" header="0.5118110236220472" footer="0.5118110236220472"/>
  <pageSetup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dimension ref="A1:U16"/>
  <sheetViews>
    <sheetView showGridLines="0" view="pageBreakPreview" zoomScaleNormal="190" zoomScaleSheetLayoutView="100" workbookViewId="0" topLeftCell="A1">
      <selection activeCell="A17" sqref="A17"/>
    </sheetView>
  </sheetViews>
  <sheetFormatPr defaultColWidth="9.00390625" defaultRowHeight="13.5"/>
  <cols>
    <col min="1" max="1" width="6.25390625" style="31" customWidth="1"/>
    <col min="2" max="9" width="3.50390625" style="31" customWidth="1"/>
    <col min="10" max="17" width="6.375" style="31" customWidth="1"/>
    <col min="18" max="18" width="2.375" style="31" customWidth="1"/>
    <col min="19" max="19" width="9.00390625" style="31" customWidth="1"/>
    <col min="20" max="20" width="8.875" style="31" customWidth="1"/>
    <col min="21" max="16384" width="9.00390625" style="31" customWidth="1"/>
  </cols>
  <sheetData>
    <row r="1" spans="1:9" ht="17.25">
      <c r="A1" s="181" t="s">
        <v>312</v>
      </c>
      <c r="B1" s="182"/>
      <c r="C1" s="182"/>
      <c r="D1" s="182"/>
      <c r="E1" s="182"/>
      <c r="F1" s="182"/>
      <c r="G1" s="182"/>
      <c r="H1" s="182"/>
      <c r="I1" s="182"/>
    </row>
    <row r="2" spans="8:17" ht="13.5">
      <c r="H2" s="19"/>
      <c r="I2" s="5"/>
      <c r="J2" s="5"/>
      <c r="K2" s="5"/>
      <c r="L2" s="5"/>
      <c r="M2" s="5"/>
      <c r="N2" s="157"/>
      <c r="P2" s="5"/>
      <c r="Q2" s="4" t="s">
        <v>288</v>
      </c>
    </row>
    <row r="3" spans="1:17" ht="36" customHeight="1">
      <c r="A3" s="457" t="s">
        <v>40</v>
      </c>
      <c r="B3" s="457"/>
      <c r="C3" s="457"/>
      <c r="D3" s="457"/>
      <c r="E3" s="457"/>
      <c r="F3" s="457"/>
      <c r="G3" s="457"/>
      <c r="H3" s="457"/>
      <c r="I3" s="458"/>
      <c r="J3" s="457" t="s">
        <v>39</v>
      </c>
      <c r="K3" s="457"/>
      <c r="L3" s="160"/>
      <c r="M3" s="161"/>
      <c r="N3" s="457" t="s">
        <v>38</v>
      </c>
      <c r="O3" s="457"/>
      <c r="P3" s="158"/>
      <c r="Q3" s="158"/>
    </row>
    <row r="4" spans="1:17" ht="36" customHeight="1">
      <c r="A4" s="459"/>
      <c r="B4" s="459"/>
      <c r="C4" s="459"/>
      <c r="D4" s="459"/>
      <c r="E4" s="459"/>
      <c r="F4" s="459"/>
      <c r="G4" s="459"/>
      <c r="H4" s="459"/>
      <c r="I4" s="460"/>
      <c r="J4" s="459"/>
      <c r="K4" s="459"/>
      <c r="L4" s="449" t="s">
        <v>37</v>
      </c>
      <c r="M4" s="450"/>
      <c r="N4" s="459"/>
      <c r="O4" s="459"/>
      <c r="P4" s="449" t="s">
        <v>37</v>
      </c>
      <c r="Q4" s="462"/>
    </row>
    <row r="5" spans="1:17" ht="19.5" customHeight="1">
      <c r="A5" s="4"/>
      <c r="B5" s="4"/>
      <c r="C5" s="4"/>
      <c r="D5" s="4"/>
      <c r="E5" s="4"/>
      <c r="F5" s="4"/>
      <c r="G5" s="4"/>
      <c r="H5" s="4"/>
      <c r="I5" s="162"/>
      <c r="J5" s="451"/>
      <c r="K5" s="451"/>
      <c r="L5" s="451" t="s">
        <v>36</v>
      </c>
      <c r="M5" s="451"/>
      <c r="N5" s="451"/>
      <c r="O5" s="451"/>
      <c r="P5" s="451" t="s">
        <v>36</v>
      </c>
      <c r="Q5" s="451"/>
    </row>
    <row r="6" spans="1:17" ht="30" customHeight="1">
      <c r="A6" s="461" t="s">
        <v>35</v>
      </c>
      <c r="B6" s="461"/>
      <c r="C6" s="461"/>
      <c r="D6" s="17"/>
      <c r="E6" s="5"/>
      <c r="F6" s="5"/>
      <c r="G6" s="5"/>
      <c r="H6" s="5"/>
      <c r="I6" s="5"/>
      <c r="J6" s="454">
        <v>614</v>
      </c>
      <c r="K6" s="455"/>
      <c r="L6" s="452">
        <v>100</v>
      </c>
      <c r="M6" s="452"/>
      <c r="N6" s="451">
        <v>562</v>
      </c>
      <c r="O6" s="451"/>
      <c r="P6" s="452">
        <v>100</v>
      </c>
      <c r="Q6" s="452"/>
    </row>
    <row r="7" spans="1:17" ht="30" customHeight="1">
      <c r="A7" s="4"/>
      <c r="B7" s="456" t="s">
        <v>34</v>
      </c>
      <c r="C7" s="456"/>
      <c r="D7" s="456"/>
      <c r="E7" s="456"/>
      <c r="F7" s="456"/>
      <c r="G7" s="456"/>
      <c r="H7" s="456"/>
      <c r="I7" s="456"/>
      <c r="J7" s="454">
        <v>50</v>
      </c>
      <c r="K7" s="455"/>
      <c r="L7" s="452">
        <v>9.1</v>
      </c>
      <c r="M7" s="452"/>
      <c r="N7" s="451" t="s">
        <v>289</v>
      </c>
      <c r="O7" s="451"/>
      <c r="P7" s="452" t="s">
        <v>289</v>
      </c>
      <c r="Q7" s="452"/>
    </row>
    <row r="8" spans="1:17" ht="30" customHeight="1">
      <c r="A8" s="4"/>
      <c r="B8" s="456" t="s">
        <v>33</v>
      </c>
      <c r="C8" s="456"/>
      <c r="D8" s="456"/>
      <c r="E8" s="456"/>
      <c r="F8" s="456"/>
      <c r="G8" s="456"/>
      <c r="H8" s="456"/>
      <c r="I8" s="456"/>
      <c r="J8" s="454">
        <v>78</v>
      </c>
      <c r="K8" s="455"/>
      <c r="L8" s="452">
        <v>12.6</v>
      </c>
      <c r="M8" s="452"/>
      <c r="N8" s="451">
        <v>10</v>
      </c>
      <c r="O8" s="451"/>
      <c r="P8" s="452">
        <v>1.7793594306049825</v>
      </c>
      <c r="Q8" s="452"/>
    </row>
    <row r="9" spans="1:21" ht="30" customHeight="1">
      <c r="A9" s="4"/>
      <c r="B9" s="456" t="s">
        <v>32</v>
      </c>
      <c r="C9" s="456"/>
      <c r="D9" s="456"/>
      <c r="E9" s="456"/>
      <c r="F9" s="456"/>
      <c r="G9" s="456"/>
      <c r="H9" s="456"/>
      <c r="I9" s="456"/>
      <c r="J9" s="453">
        <v>102</v>
      </c>
      <c r="K9" s="451"/>
      <c r="L9" s="452">
        <v>16.5</v>
      </c>
      <c r="M9" s="452"/>
      <c r="N9" s="451">
        <v>154</v>
      </c>
      <c r="O9" s="451"/>
      <c r="P9" s="452">
        <v>27.402135231316727</v>
      </c>
      <c r="Q9" s="452"/>
      <c r="U9" s="31" t="s">
        <v>246</v>
      </c>
    </row>
    <row r="10" spans="1:17" ht="30" customHeight="1">
      <c r="A10" s="4"/>
      <c r="B10" s="456" t="s">
        <v>31</v>
      </c>
      <c r="C10" s="456"/>
      <c r="D10" s="456"/>
      <c r="E10" s="456"/>
      <c r="F10" s="456"/>
      <c r="G10" s="456"/>
      <c r="H10" s="456"/>
      <c r="I10" s="456"/>
      <c r="J10" s="453">
        <v>35</v>
      </c>
      <c r="K10" s="451"/>
      <c r="L10" s="452">
        <v>5.6</v>
      </c>
      <c r="M10" s="452"/>
      <c r="N10" s="451">
        <v>50</v>
      </c>
      <c r="O10" s="451"/>
      <c r="P10" s="452">
        <v>8.896797153024911</v>
      </c>
      <c r="Q10" s="452"/>
    </row>
    <row r="11" spans="1:17" ht="30" customHeight="1">
      <c r="A11" s="4"/>
      <c r="B11" s="463" t="s">
        <v>290</v>
      </c>
      <c r="C11" s="463"/>
      <c r="D11" s="463"/>
      <c r="E11" s="463"/>
      <c r="F11" s="463"/>
      <c r="G11" s="463"/>
      <c r="H11" s="463"/>
      <c r="I11" s="463"/>
      <c r="J11" s="453">
        <v>122</v>
      </c>
      <c r="K11" s="451"/>
      <c r="L11" s="452">
        <v>19.7</v>
      </c>
      <c r="M11" s="452"/>
      <c r="N11" s="451">
        <v>68</v>
      </c>
      <c r="O11" s="451"/>
      <c r="P11" s="452">
        <v>12.099644128113878</v>
      </c>
      <c r="Q11" s="452"/>
    </row>
    <row r="12" spans="1:17" ht="30" customHeight="1">
      <c r="A12" s="4"/>
      <c r="B12" s="463" t="s">
        <v>291</v>
      </c>
      <c r="C12" s="463"/>
      <c r="D12" s="463"/>
      <c r="E12" s="463"/>
      <c r="F12" s="463"/>
      <c r="G12" s="463"/>
      <c r="H12" s="463"/>
      <c r="I12" s="463"/>
      <c r="J12" s="453">
        <v>66</v>
      </c>
      <c r="K12" s="451"/>
      <c r="L12" s="452">
        <v>10.6</v>
      </c>
      <c r="M12" s="452"/>
      <c r="N12" s="451">
        <v>120</v>
      </c>
      <c r="O12" s="451"/>
      <c r="P12" s="452">
        <v>21.352313167259787</v>
      </c>
      <c r="Q12" s="452"/>
    </row>
    <row r="13" spans="1:17" ht="30" customHeight="1">
      <c r="A13" s="4"/>
      <c r="B13" s="463" t="s">
        <v>292</v>
      </c>
      <c r="C13" s="463"/>
      <c r="D13" s="463"/>
      <c r="E13" s="463"/>
      <c r="F13" s="463"/>
      <c r="G13" s="463"/>
      <c r="H13" s="463"/>
      <c r="I13" s="463"/>
      <c r="J13" s="453" t="s">
        <v>289</v>
      </c>
      <c r="K13" s="451"/>
      <c r="L13" s="452" t="s">
        <v>289</v>
      </c>
      <c r="M13" s="452"/>
      <c r="N13" s="451">
        <v>24</v>
      </c>
      <c r="O13" s="451"/>
      <c r="P13" s="452">
        <v>4.270462633451958</v>
      </c>
      <c r="Q13" s="452"/>
    </row>
    <row r="14" spans="1:17" ht="30" customHeight="1">
      <c r="A14" s="4"/>
      <c r="B14" s="464" t="s">
        <v>293</v>
      </c>
      <c r="C14" s="464"/>
      <c r="D14" s="464"/>
      <c r="E14" s="464"/>
      <c r="F14" s="464"/>
      <c r="G14" s="464"/>
      <c r="H14" s="464"/>
      <c r="I14" s="464"/>
      <c r="J14" s="453" t="s">
        <v>289</v>
      </c>
      <c r="K14" s="451"/>
      <c r="L14" s="452" t="s">
        <v>289</v>
      </c>
      <c r="M14" s="452"/>
      <c r="N14" s="451">
        <v>136</v>
      </c>
      <c r="O14" s="451"/>
      <c r="P14" s="452">
        <v>24.199288256227756</v>
      </c>
      <c r="Q14" s="452"/>
    </row>
    <row r="15" spans="1:17" ht="30" customHeight="1">
      <c r="A15" s="159"/>
      <c r="B15" s="465" t="s">
        <v>30</v>
      </c>
      <c r="C15" s="465"/>
      <c r="D15" s="465"/>
      <c r="E15" s="465"/>
      <c r="F15" s="465"/>
      <c r="G15" s="465"/>
      <c r="H15" s="465"/>
      <c r="I15" s="465"/>
      <c r="J15" s="466">
        <v>161</v>
      </c>
      <c r="K15" s="467"/>
      <c r="L15" s="468">
        <v>25.9</v>
      </c>
      <c r="M15" s="468"/>
      <c r="N15" s="469" t="s">
        <v>289</v>
      </c>
      <c r="O15" s="469"/>
      <c r="P15" s="470" t="s">
        <v>289</v>
      </c>
      <c r="Q15" s="470"/>
    </row>
    <row r="16" spans="1:17" ht="13.5">
      <c r="A16" s="31" t="s">
        <v>365</v>
      </c>
      <c r="H16" s="4"/>
      <c r="I16" s="5"/>
      <c r="J16" s="5"/>
      <c r="K16" s="5"/>
      <c r="L16" s="5"/>
      <c r="M16" s="5"/>
      <c r="N16" s="5"/>
      <c r="O16" s="5"/>
      <c r="P16" s="5"/>
      <c r="Q16" s="5"/>
    </row>
  </sheetData>
  <sheetProtection/>
  <mergeCells count="59">
    <mergeCell ref="B15:I15"/>
    <mergeCell ref="J15:K15"/>
    <mergeCell ref="L15:M15"/>
    <mergeCell ref="N15:O15"/>
    <mergeCell ref="P15:Q15"/>
    <mergeCell ref="B13:I13"/>
    <mergeCell ref="J13:K13"/>
    <mergeCell ref="L13:M13"/>
    <mergeCell ref="N13:O13"/>
    <mergeCell ref="P13:Q13"/>
    <mergeCell ref="B14:I14"/>
    <mergeCell ref="J14:K14"/>
    <mergeCell ref="L14:M14"/>
    <mergeCell ref="N14:O14"/>
    <mergeCell ref="P14:Q14"/>
    <mergeCell ref="N9:O9"/>
    <mergeCell ref="P9:Q9"/>
    <mergeCell ref="B12:I12"/>
    <mergeCell ref="J12:K12"/>
    <mergeCell ref="L12:M12"/>
    <mergeCell ref="N12:O12"/>
    <mergeCell ref="P12:Q12"/>
    <mergeCell ref="B11:I11"/>
    <mergeCell ref="J11:K11"/>
    <mergeCell ref="L11:M11"/>
    <mergeCell ref="N11:O11"/>
    <mergeCell ref="P11:Q11"/>
    <mergeCell ref="N10:O10"/>
    <mergeCell ref="P10:Q10"/>
    <mergeCell ref="N5:O5"/>
    <mergeCell ref="P5:Q5"/>
    <mergeCell ref="N8:O8"/>
    <mergeCell ref="P8:Q8"/>
    <mergeCell ref="P4:Q4"/>
    <mergeCell ref="N3:O4"/>
    <mergeCell ref="N6:O6"/>
    <mergeCell ref="P6:Q6"/>
    <mergeCell ref="N7:O7"/>
    <mergeCell ref="P7:Q7"/>
    <mergeCell ref="J8:K8"/>
    <mergeCell ref="L8:M8"/>
    <mergeCell ref="B9:I9"/>
    <mergeCell ref="A3:I4"/>
    <mergeCell ref="B10:I10"/>
    <mergeCell ref="B8:I8"/>
    <mergeCell ref="B7:I7"/>
    <mergeCell ref="J3:K4"/>
    <mergeCell ref="A6:C6"/>
    <mergeCell ref="J9:K9"/>
    <mergeCell ref="L4:M4"/>
    <mergeCell ref="J5:K5"/>
    <mergeCell ref="L5:M5"/>
    <mergeCell ref="L9:M9"/>
    <mergeCell ref="J10:K10"/>
    <mergeCell ref="L10:M10"/>
    <mergeCell ref="J6:K6"/>
    <mergeCell ref="L6:M6"/>
    <mergeCell ref="J7:K7"/>
    <mergeCell ref="L7:M7"/>
  </mergeCells>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P8"/>
  <sheetViews>
    <sheetView showGridLines="0" view="pageBreakPreview" zoomScaleNormal="190" zoomScaleSheetLayoutView="100" workbookViewId="0" topLeftCell="A1">
      <selection activeCell="A1" sqref="A1"/>
    </sheetView>
  </sheetViews>
  <sheetFormatPr defaultColWidth="9.00390625" defaultRowHeight="13.5"/>
  <cols>
    <col min="1" max="1" width="3.50390625" style="31" customWidth="1"/>
    <col min="2" max="5" width="2.625" style="31" customWidth="1"/>
    <col min="6" max="15" width="5.875" style="31" customWidth="1"/>
    <col min="16" max="16384" width="9.00390625" style="31" customWidth="1"/>
  </cols>
  <sheetData>
    <row r="1" spans="1:6" ht="17.25">
      <c r="A1" s="181" t="s">
        <v>313</v>
      </c>
      <c r="B1" s="182"/>
      <c r="C1" s="182"/>
      <c r="D1" s="182"/>
      <c r="E1" s="182"/>
      <c r="F1" s="182"/>
    </row>
    <row r="2" spans="6:15" ht="14.25" customHeight="1">
      <c r="F2" s="5"/>
      <c r="G2" s="5"/>
      <c r="H2" s="5"/>
      <c r="I2" s="5"/>
      <c r="J2" s="5"/>
      <c r="K2" s="467" t="s">
        <v>29</v>
      </c>
      <c r="L2" s="467"/>
      <c r="M2" s="467"/>
      <c r="N2" s="467"/>
      <c r="O2" s="467"/>
    </row>
    <row r="3" spans="1:15" ht="64.5" customHeight="1">
      <c r="A3" s="462" t="s">
        <v>4</v>
      </c>
      <c r="B3" s="462"/>
      <c r="C3" s="462"/>
      <c r="D3" s="462"/>
      <c r="E3" s="450"/>
      <c r="F3" s="359" t="s">
        <v>46</v>
      </c>
      <c r="G3" s="359" t="s">
        <v>45</v>
      </c>
      <c r="H3" s="359" t="s">
        <v>44</v>
      </c>
      <c r="I3" s="359" t="s">
        <v>43</v>
      </c>
      <c r="J3" s="359" t="s">
        <v>241</v>
      </c>
      <c r="K3" s="359" t="s">
        <v>242</v>
      </c>
      <c r="L3" s="359" t="s">
        <v>243</v>
      </c>
      <c r="M3" s="359" t="s">
        <v>285</v>
      </c>
      <c r="N3" s="359" t="s">
        <v>286</v>
      </c>
      <c r="O3" s="359" t="s">
        <v>287</v>
      </c>
    </row>
    <row r="4" spans="1:15" ht="36" customHeight="1">
      <c r="A4" s="474" t="s">
        <v>39</v>
      </c>
      <c r="B4" s="457" t="s">
        <v>42</v>
      </c>
      <c r="C4" s="457"/>
      <c r="D4" s="457"/>
      <c r="E4" s="458"/>
      <c r="F4" s="317" t="s">
        <v>247</v>
      </c>
      <c r="G4" s="317" t="s">
        <v>247</v>
      </c>
      <c r="H4" s="317" t="s">
        <v>247</v>
      </c>
      <c r="I4" s="317" t="s">
        <v>247</v>
      </c>
      <c r="J4" s="317" t="s">
        <v>247</v>
      </c>
      <c r="K4" s="317" t="s">
        <v>247</v>
      </c>
      <c r="L4" s="317" t="s">
        <v>247</v>
      </c>
      <c r="M4" s="170" t="s">
        <v>25</v>
      </c>
      <c r="N4" s="170" t="s">
        <v>25</v>
      </c>
      <c r="O4" s="170" t="s">
        <v>25</v>
      </c>
    </row>
    <row r="5" spans="1:15" ht="36" customHeight="1">
      <c r="A5" s="472"/>
      <c r="B5" s="459" t="s">
        <v>41</v>
      </c>
      <c r="C5" s="459"/>
      <c r="D5" s="459"/>
      <c r="E5" s="460"/>
      <c r="F5" s="260">
        <v>630</v>
      </c>
      <c r="G5" s="260">
        <v>629</v>
      </c>
      <c r="H5" s="260">
        <v>626</v>
      </c>
      <c r="I5" s="260">
        <v>624</v>
      </c>
      <c r="J5" s="260">
        <v>624</v>
      </c>
      <c r="K5" s="260">
        <v>622</v>
      </c>
      <c r="L5" s="260">
        <v>620</v>
      </c>
      <c r="M5" s="260">
        <v>620</v>
      </c>
      <c r="N5" s="260">
        <v>620</v>
      </c>
      <c r="O5" s="260">
        <v>614</v>
      </c>
    </row>
    <row r="6" spans="1:15" ht="36" customHeight="1">
      <c r="A6" s="471" t="s">
        <v>38</v>
      </c>
      <c r="B6" s="461" t="s">
        <v>42</v>
      </c>
      <c r="C6" s="461"/>
      <c r="D6" s="461"/>
      <c r="E6" s="473"/>
      <c r="F6" s="317" t="s">
        <v>247</v>
      </c>
      <c r="G6" s="317" t="s">
        <v>247</v>
      </c>
      <c r="H6" s="317" t="s">
        <v>247</v>
      </c>
      <c r="I6" s="317" t="s">
        <v>247</v>
      </c>
      <c r="J6" s="317" t="s">
        <v>25</v>
      </c>
      <c r="K6" s="317" t="s">
        <v>25</v>
      </c>
      <c r="L6" s="317" t="s">
        <v>25</v>
      </c>
      <c r="M6" s="317" t="s">
        <v>25</v>
      </c>
      <c r="N6" s="317" t="s">
        <v>25</v>
      </c>
      <c r="O6" s="317" t="s">
        <v>25</v>
      </c>
    </row>
    <row r="7" spans="1:16" ht="36" customHeight="1">
      <c r="A7" s="472"/>
      <c r="B7" s="459" t="s">
        <v>41</v>
      </c>
      <c r="C7" s="459"/>
      <c r="D7" s="459"/>
      <c r="E7" s="460"/>
      <c r="F7" s="260">
        <v>562</v>
      </c>
      <c r="G7" s="260">
        <v>562</v>
      </c>
      <c r="H7" s="260">
        <v>562</v>
      </c>
      <c r="I7" s="260">
        <v>562</v>
      </c>
      <c r="J7" s="260">
        <v>562</v>
      </c>
      <c r="K7" s="260">
        <v>562</v>
      </c>
      <c r="L7" s="260">
        <v>562</v>
      </c>
      <c r="M7" s="360">
        <v>562</v>
      </c>
      <c r="N7" s="360">
        <v>562</v>
      </c>
      <c r="O7" s="360">
        <v>562</v>
      </c>
      <c r="P7" s="259"/>
    </row>
    <row r="8" spans="1:12" ht="13.5">
      <c r="A8" s="5" t="s">
        <v>365</v>
      </c>
      <c r="B8" s="5"/>
      <c r="C8" s="5"/>
      <c r="D8" s="5"/>
      <c r="E8" s="5"/>
      <c r="H8" s="12"/>
      <c r="I8" s="12"/>
      <c r="J8" s="163"/>
      <c r="K8" s="163"/>
      <c r="L8" s="163"/>
    </row>
    <row r="9" ht="19.5" customHeight="1"/>
  </sheetData>
  <sheetProtection/>
  <mergeCells count="8">
    <mergeCell ref="K2:O2"/>
    <mergeCell ref="A6:A7"/>
    <mergeCell ref="B7:E7"/>
    <mergeCell ref="B6:E6"/>
    <mergeCell ref="B5:E5"/>
    <mergeCell ref="A3:E3"/>
    <mergeCell ref="A4:A5"/>
    <mergeCell ref="B4:E4"/>
  </mergeCells>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IM21"/>
  <sheetViews>
    <sheetView showGridLines="0" view="pageBreakPreview" zoomScaleNormal="190" zoomScaleSheetLayoutView="100" workbookViewId="0" topLeftCell="A1">
      <selection activeCell="A1" sqref="A1"/>
    </sheetView>
  </sheetViews>
  <sheetFormatPr defaultColWidth="9.00390625" defaultRowHeight="13.5"/>
  <cols>
    <col min="1" max="1" width="6.625" style="164" customWidth="1"/>
    <col min="2" max="2" width="6.00390625" style="164" customWidth="1"/>
    <col min="3" max="3" width="6.625" style="6" customWidth="1"/>
    <col min="4" max="4" width="7.625" style="168" customWidth="1"/>
    <col min="5" max="5" width="11.125" style="168" customWidth="1"/>
    <col min="6" max="6" width="7.625" style="168" customWidth="1"/>
    <col min="7" max="7" width="11.125" style="168" customWidth="1"/>
    <col min="8" max="8" width="7.625" style="168" customWidth="1"/>
    <col min="9" max="9" width="11.125" style="168" customWidth="1"/>
    <col min="10" max="16384" width="9.00390625" style="168" customWidth="1"/>
  </cols>
  <sheetData>
    <row r="1" spans="1:3" ht="17.25">
      <c r="A1" s="183" t="s">
        <v>314</v>
      </c>
      <c r="B1" s="184"/>
      <c r="C1" s="185"/>
    </row>
    <row r="2" spans="1:9" ht="13.5">
      <c r="A2" s="24"/>
      <c r="B2" s="24"/>
      <c r="H2" s="23"/>
      <c r="I2" s="22" t="s">
        <v>309</v>
      </c>
    </row>
    <row r="3" spans="1:9" ht="30" customHeight="1">
      <c r="A3" s="475" t="s">
        <v>50</v>
      </c>
      <c r="B3" s="475"/>
      <c r="C3" s="476"/>
      <c r="D3" s="449" t="s">
        <v>306</v>
      </c>
      <c r="E3" s="450"/>
      <c r="F3" s="449" t="s">
        <v>307</v>
      </c>
      <c r="G3" s="462"/>
      <c r="H3" s="449" t="s">
        <v>308</v>
      </c>
      <c r="I3" s="462"/>
    </row>
    <row r="4" spans="1:9" ht="30" customHeight="1">
      <c r="A4" s="477"/>
      <c r="B4" s="477"/>
      <c r="C4" s="478"/>
      <c r="D4" s="316" t="s">
        <v>49</v>
      </c>
      <c r="E4" s="331" t="s">
        <v>48</v>
      </c>
      <c r="F4" s="331" t="s">
        <v>49</v>
      </c>
      <c r="G4" s="331" t="s">
        <v>48</v>
      </c>
      <c r="H4" s="331" t="s">
        <v>49</v>
      </c>
      <c r="I4" s="316" t="s">
        <v>48</v>
      </c>
    </row>
    <row r="5" spans="1:9" ht="19.5" customHeight="1">
      <c r="A5" s="8"/>
      <c r="B5" s="9"/>
      <c r="C5" s="21"/>
      <c r="D5" s="22"/>
      <c r="E5" s="22" t="s">
        <v>250</v>
      </c>
      <c r="F5" s="22"/>
      <c r="G5" s="22" t="s">
        <v>250</v>
      </c>
      <c r="H5" s="22"/>
      <c r="I5" s="22" t="s">
        <v>250</v>
      </c>
    </row>
    <row r="6" spans="1:9" ht="27.75" customHeight="1">
      <c r="A6" s="8" t="s">
        <v>251</v>
      </c>
      <c r="B6" s="9">
        <v>16</v>
      </c>
      <c r="C6" s="21" t="s">
        <v>252</v>
      </c>
      <c r="D6" s="358">
        <v>196</v>
      </c>
      <c r="E6" s="319">
        <v>1930.3</v>
      </c>
      <c r="F6" s="358">
        <v>192</v>
      </c>
      <c r="G6" s="319">
        <v>1916.9</v>
      </c>
      <c r="H6" s="358">
        <v>4</v>
      </c>
      <c r="I6" s="319">
        <v>13.4</v>
      </c>
    </row>
    <row r="7" spans="1:9" ht="27.75" customHeight="1">
      <c r="A7" s="166"/>
      <c r="B7" s="9">
        <v>17</v>
      </c>
      <c r="C7" s="20"/>
      <c r="D7" s="358">
        <v>196</v>
      </c>
      <c r="E7" s="319">
        <v>2027.6</v>
      </c>
      <c r="F7" s="358">
        <v>192</v>
      </c>
      <c r="G7" s="319">
        <v>2014.2</v>
      </c>
      <c r="H7" s="358">
        <v>4</v>
      </c>
      <c r="I7" s="319">
        <v>13.4</v>
      </c>
    </row>
    <row r="8" spans="1:9" ht="27.75" customHeight="1">
      <c r="A8" s="166"/>
      <c r="B8" s="9">
        <v>18</v>
      </c>
      <c r="C8" s="20"/>
      <c r="D8" s="358">
        <v>196</v>
      </c>
      <c r="E8" s="319">
        <v>2027.6</v>
      </c>
      <c r="F8" s="358">
        <v>192</v>
      </c>
      <c r="G8" s="319">
        <v>2014.2</v>
      </c>
      <c r="H8" s="358">
        <v>4</v>
      </c>
      <c r="I8" s="319">
        <v>13.4</v>
      </c>
    </row>
    <row r="9" spans="1:9" ht="27.75" customHeight="1">
      <c r="A9" s="166"/>
      <c r="B9" s="9">
        <v>19</v>
      </c>
      <c r="C9" s="11"/>
      <c r="D9" s="358">
        <v>194</v>
      </c>
      <c r="E9" s="319">
        <v>2024.7</v>
      </c>
      <c r="F9" s="358">
        <v>191</v>
      </c>
      <c r="G9" s="319">
        <v>2014.9</v>
      </c>
      <c r="H9" s="358">
        <v>3</v>
      </c>
      <c r="I9" s="319">
        <v>9.8</v>
      </c>
    </row>
    <row r="10" spans="1:9" ht="27.75" customHeight="1">
      <c r="A10" s="166"/>
      <c r="B10" s="7">
        <v>20</v>
      </c>
      <c r="C10" s="11"/>
      <c r="D10" s="358">
        <v>193</v>
      </c>
      <c r="E10" s="319">
        <v>2021.8</v>
      </c>
      <c r="F10" s="358">
        <v>190</v>
      </c>
      <c r="G10" s="319">
        <v>2012</v>
      </c>
      <c r="H10" s="358">
        <v>3</v>
      </c>
      <c r="I10" s="319">
        <v>9.8</v>
      </c>
    </row>
    <row r="11" spans="1:9" ht="27.75" customHeight="1">
      <c r="A11" s="166"/>
      <c r="B11" s="9">
        <v>21</v>
      </c>
      <c r="C11" s="11"/>
      <c r="D11" s="358">
        <v>193</v>
      </c>
      <c r="E11" s="319">
        <v>2021.8</v>
      </c>
      <c r="F11" s="358">
        <v>190</v>
      </c>
      <c r="G11" s="319">
        <v>2012</v>
      </c>
      <c r="H11" s="358">
        <v>3</v>
      </c>
      <c r="I11" s="319">
        <v>9.8</v>
      </c>
    </row>
    <row r="12" spans="1:9" ht="27.75" customHeight="1">
      <c r="A12" s="166"/>
      <c r="B12" s="7">
        <v>22</v>
      </c>
      <c r="C12" s="11"/>
      <c r="D12" s="129">
        <v>194</v>
      </c>
      <c r="E12" s="320">
        <v>2074.4</v>
      </c>
      <c r="F12" s="129">
        <v>191</v>
      </c>
      <c r="G12" s="320">
        <v>2064.5</v>
      </c>
      <c r="H12" s="129">
        <v>3</v>
      </c>
      <c r="I12" s="320">
        <v>9.9</v>
      </c>
    </row>
    <row r="13" spans="1:9" ht="27.75" customHeight="1">
      <c r="A13" s="166"/>
      <c r="B13" s="7">
        <v>23</v>
      </c>
      <c r="C13" s="11"/>
      <c r="D13" s="129">
        <v>194</v>
      </c>
      <c r="E13" s="320">
        <v>2080</v>
      </c>
      <c r="F13" s="129">
        <v>192</v>
      </c>
      <c r="G13" s="320">
        <v>2074.6</v>
      </c>
      <c r="H13" s="129">
        <v>2</v>
      </c>
      <c r="I13" s="320">
        <v>5.4</v>
      </c>
    </row>
    <row r="14" spans="1:9" ht="27.75" customHeight="1">
      <c r="A14" s="166"/>
      <c r="B14" s="7">
        <v>24</v>
      </c>
      <c r="C14" s="11"/>
      <c r="D14" s="129">
        <v>197</v>
      </c>
      <c r="E14" s="320">
        <v>2106.5</v>
      </c>
      <c r="F14" s="129">
        <v>195</v>
      </c>
      <c r="G14" s="320">
        <v>2101.1</v>
      </c>
      <c r="H14" s="129">
        <v>2</v>
      </c>
      <c r="I14" s="320">
        <v>5.4</v>
      </c>
    </row>
    <row r="15" spans="1:9" ht="27.75" customHeight="1">
      <c r="A15" s="166"/>
      <c r="B15" s="9">
        <v>25</v>
      </c>
      <c r="C15" s="11"/>
      <c r="D15" s="129">
        <v>198</v>
      </c>
      <c r="E15" s="320">
        <v>2110.6</v>
      </c>
      <c r="F15" s="129">
        <v>197</v>
      </c>
      <c r="G15" s="320">
        <v>2108.3</v>
      </c>
      <c r="H15" s="129">
        <v>1</v>
      </c>
      <c r="I15" s="320">
        <v>2.3</v>
      </c>
    </row>
    <row r="16" spans="1:9" ht="27.75" customHeight="1">
      <c r="A16" s="166"/>
      <c r="B16" s="9">
        <v>26</v>
      </c>
      <c r="C16" s="11"/>
      <c r="D16" s="129">
        <v>199</v>
      </c>
      <c r="E16" s="320">
        <v>2114.6</v>
      </c>
      <c r="F16" s="129">
        <v>198</v>
      </c>
      <c r="G16" s="320">
        <v>2112.3</v>
      </c>
      <c r="H16" s="129">
        <v>1</v>
      </c>
      <c r="I16" s="320">
        <v>2.3</v>
      </c>
    </row>
    <row r="17" spans="1:9" ht="27.75" customHeight="1">
      <c r="A17" s="166"/>
      <c r="B17" s="9">
        <v>27</v>
      </c>
      <c r="C17" s="242"/>
      <c r="D17" s="318">
        <v>199</v>
      </c>
      <c r="E17" s="320">
        <v>2115.5</v>
      </c>
      <c r="F17" s="129">
        <v>198</v>
      </c>
      <c r="G17" s="320">
        <v>2113.2</v>
      </c>
      <c r="H17" s="129">
        <v>1</v>
      </c>
      <c r="I17" s="320">
        <v>2.3</v>
      </c>
    </row>
    <row r="18" spans="1:247" ht="27.75" customHeight="1">
      <c r="A18" s="243"/>
      <c r="B18" s="244">
        <v>28</v>
      </c>
      <c r="C18" s="245"/>
      <c r="D18" s="321">
        <v>199</v>
      </c>
      <c r="E18" s="332">
        <v>2115.5</v>
      </c>
      <c r="F18" s="322">
        <v>198</v>
      </c>
      <c r="G18" s="323">
        <v>2113.2</v>
      </c>
      <c r="H18" s="322">
        <v>1</v>
      </c>
      <c r="I18" s="323">
        <v>2.3</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c r="HD18" s="246"/>
      <c r="HE18" s="246"/>
      <c r="HF18" s="246"/>
      <c r="HG18" s="246"/>
      <c r="HH18" s="246"/>
      <c r="HI18" s="246"/>
      <c r="HJ18" s="246"/>
      <c r="HK18" s="246"/>
      <c r="HL18" s="246"/>
      <c r="HM18" s="246"/>
      <c r="HN18" s="246"/>
      <c r="HO18" s="246"/>
      <c r="HP18" s="246"/>
      <c r="HQ18" s="246"/>
      <c r="HR18" s="246"/>
      <c r="HS18" s="246"/>
      <c r="HT18" s="246"/>
      <c r="HU18" s="246"/>
      <c r="HV18" s="246"/>
      <c r="HW18" s="246"/>
      <c r="HX18" s="246"/>
      <c r="HY18" s="246"/>
      <c r="HZ18" s="246"/>
      <c r="IA18" s="246"/>
      <c r="IB18" s="246"/>
      <c r="IC18" s="246"/>
      <c r="ID18" s="246"/>
      <c r="IE18" s="246"/>
      <c r="IF18" s="246"/>
      <c r="IG18" s="246"/>
      <c r="IH18" s="246"/>
      <c r="II18" s="246"/>
      <c r="IJ18" s="246"/>
      <c r="IK18" s="246"/>
      <c r="IL18" s="246"/>
      <c r="IM18" s="246"/>
    </row>
    <row r="19" spans="1:247" ht="27.75" customHeight="1">
      <c r="A19" s="243"/>
      <c r="B19" s="244">
        <v>29</v>
      </c>
      <c r="C19" s="245"/>
      <c r="D19" s="321">
        <v>198</v>
      </c>
      <c r="E19" s="332">
        <v>2113.5</v>
      </c>
      <c r="F19" s="322">
        <v>197</v>
      </c>
      <c r="G19" s="323">
        <v>2111.2</v>
      </c>
      <c r="H19" s="322">
        <v>1</v>
      </c>
      <c r="I19" s="323">
        <v>2.3</v>
      </c>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c r="HB19" s="246"/>
      <c r="HC19" s="246"/>
      <c r="HD19" s="246"/>
      <c r="HE19" s="246"/>
      <c r="HF19" s="246"/>
      <c r="HG19" s="246"/>
      <c r="HH19" s="246"/>
      <c r="HI19" s="246"/>
      <c r="HJ19" s="246"/>
      <c r="HK19" s="246"/>
      <c r="HL19" s="246"/>
      <c r="HM19" s="246"/>
      <c r="HN19" s="246"/>
      <c r="HO19" s="246"/>
      <c r="HP19" s="246"/>
      <c r="HQ19" s="246"/>
      <c r="HR19" s="246"/>
      <c r="HS19" s="246"/>
      <c r="HT19" s="246"/>
      <c r="HU19" s="246"/>
      <c r="HV19" s="246"/>
      <c r="HW19" s="246"/>
      <c r="HX19" s="246"/>
      <c r="HY19" s="246"/>
      <c r="HZ19" s="246"/>
      <c r="IA19" s="246"/>
      <c r="IB19" s="246"/>
      <c r="IC19" s="246"/>
      <c r="ID19" s="246"/>
      <c r="IE19" s="246"/>
      <c r="IF19" s="246"/>
      <c r="IG19" s="246"/>
      <c r="IH19" s="246"/>
      <c r="II19" s="246"/>
      <c r="IJ19" s="246"/>
      <c r="IK19" s="246"/>
      <c r="IL19" s="246"/>
      <c r="IM19" s="246"/>
    </row>
    <row r="20" spans="1:247" ht="27.75" customHeight="1">
      <c r="A20" s="247"/>
      <c r="B20" s="248">
        <v>30</v>
      </c>
      <c r="C20" s="249"/>
      <c r="D20" s="324">
        <v>198</v>
      </c>
      <c r="E20" s="335">
        <v>2113.5</v>
      </c>
      <c r="F20" s="325">
        <v>197</v>
      </c>
      <c r="G20" s="326">
        <v>2111.2</v>
      </c>
      <c r="H20" s="325">
        <v>1</v>
      </c>
      <c r="I20" s="326">
        <v>2.3</v>
      </c>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T20" s="246"/>
      <c r="GU20" s="246"/>
      <c r="GV20" s="246"/>
      <c r="GW20" s="246"/>
      <c r="GX20" s="246"/>
      <c r="GY20" s="246"/>
      <c r="GZ20" s="246"/>
      <c r="HA20" s="246"/>
      <c r="HB20" s="246"/>
      <c r="HC20" s="246"/>
      <c r="HD20" s="246"/>
      <c r="HE20" s="246"/>
      <c r="HF20" s="246"/>
      <c r="HG20" s="246"/>
      <c r="HH20" s="246"/>
      <c r="HI20" s="246"/>
      <c r="HJ20" s="246"/>
      <c r="HK20" s="246"/>
      <c r="HL20" s="246"/>
      <c r="HM20" s="246"/>
      <c r="HN20" s="246"/>
      <c r="HO20" s="246"/>
      <c r="HP20" s="246"/>
      <c r="HQ20" s="246"/>
      <c r="HR20" s="246"/>
      <c r="HS20" s="246"/>
      <c r="HT20" s="246"/>
      <c r="HU20" s="246"/>
      <c r="HV20" s="246"/>
      <c r="HW20" s="246"/>
      <c r="HX20" s="246"/>
      <c r="HY20" s="246"/>
      <c r="HZ20" s="246"/>
      <c r="IA20" s="246"/>
      <c r="IB20" s="246"/>
      <c r="IC20" s="246"/>
      <c r="ID20" s="246"/>
      <c r="IE20" s="246"/>
      <c r="IF20" s="246"/>
      <c r="IG20" s="246"/>
      <c r="IH20" s="246"/>
      <c r="II20" s="246"/>
      <c r="IJ20" s="246"/>
      <c r="IK20" s="246"/>
      <c r="IL20" s="246"/>
      <c r="IM20" s="246"/>
    </row>
    <row r="21" spans="1:9" ht="13.5">
      <c r="A21" s="164" t="s">
        <v>47</v>
      </c>
      <c r="D21" s="169"/>
      <c r="E21" s="169"/>
      <c r="F21" s="169"/>
      <c r="G21" s="169"/>
      <c r="H21" s="169"/>
      <c r="I21" s="169"/>
    </row>
    <row r="22" ht="19.5" customHeight="1"/>
  </sheetData>
  <sheetProtection/>
  <mergeCells count="4">
    <mergeCell ref="F3:G3"/>
    <mergeCell ref="H3:I3"/>
    <mergeCell ref="A3:C4"/>
    <mergeCell ref="D3:E3"/>
  </mergeCells>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HZ9"/>
  <sheetViews>
    <sheetView showGridLines="0" view="pageBreakPreview" zoomScaleNormal="190" zoomScaleSheetLayoutView="100" workbookViewId="0" topLeftCell="A1">
      <selection activeCell="A1" sqref="A1"/>
    </sheetView>
  </sheetViews>
  <sheetFormatPr defaultColWidth="9.00390625" defaultRowHeight="13.5"/>
  <cols>
    <col min="1" max="1" width="10.625" style="2" customWidth="1"/>
    <col min="2" max="6" width="13.125" style="2" customWidth="1"/>
    <col min="7" max="16384" width="9.00390625" style="2" customWidth="1"/>
  </cols>
  <sheetData>
    <row r="1" spans="1:3" ht="17.25">
      <c r="A1" s="186" t="s">
        <v>315</v>
      </c>
      <c r="B1" s="187"/>
      <c r="C1" s="187"/>
    </row>
    <row r="2" spans="5:6" ht="13.5">
      <c r="E2" s="5"/>
      <c r="F2" s="313" t="s">
        <v>283</v>
      </c>
    </row>
    <row r="3" spans="1:6" ht="30" customHeight="1">
      <c r="A3" s="457" t="s">
        <v>59</v>
      </c>
      <c r="B3" s="479" t="s">
        <v>60</v>
      </c>
      <c r="C3" s="449" t="s">
        <v>305</v>
      </c>
      <c r="D3" s="462"/>
      <c r="E3" s="462"/>
      <c r="F3" s="462"/>
    </row>
    <row r="4" spans="1:6" ht="30" customHeight="1">
      <c r="A4" s="459"/>
      <c r="B4" s="480"/>
      <c r="C4" s="331" t="s">
        <v>58</v>
      </c>
      <c r="D4" s="331" t="s">
        <v>57</v>
      </c>
      <c r="E4" s="331" t="s">
        <v>56</v>
      </c>
      <c r="F4" s="315" t="s">
        <v>55</v>
      </c>
    </row>
    <row r="5" spans="1:6" ht="19.5" customHeight="1">
      <c r="A5" s="4"/>
      <c r="B5" s="365" t="s">
        <v>54</v>
      </c>
      <c r="C5" s="163" t="s">
        <v>54</v>
      </c>
      <c r="D5" s="163" t="s">
        <v>54</v>
      </c>
      <c r="E5" s="163" t="s">
        <v>54</v>
      </c>
      <c r="F5" s="354" t="s">
        <v>54</v>
      </c>
    </row>
    <row r="6" spans="1:234" ht="30" customHeight="1">
      <c r="A6" s="328" t="s">
        <v>53</v>
      </c>
      <c r="B6" s="355">
        <v>380680.7</v>
      </c>
      <c r="C6" s="327">
        <v>321132.7</v>
      </c>
      <c r="D6" s="327">
        <v>5525.3</v>
      </c>
      <c r="E6" s="327">
        <v>315607.4</v>
      </c>
      <c r="F6" s="327">
        <v>59548</v>
      </c>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row>
    <row r="7" spans="1:234" ht="30" customHeight="1">
      <c r="A7" s="328" t="s">
        <v>52</v>
      </c>
      <c r="B7" s="355">
        <v>25276.2</v>
      </c>
      <c r="C7" s="327">
        <v>25276.2</v>
      </c>
      <c r="D7" s="327" t="s">
        <v>25</v>
      </c>
      <c r="E7" s="327">
        <v>25276.2</v>
      </c>
      <c r="F7" s="327" t="s">
        <v>25</v>
      </c>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row>
    <row r="8" spans="1:234" ht="30" customHeight="1">
      <c r="A8" s="329" t="s">
        <v>51</v>
      </c>
      <c r="B8" s="356">
        <v>10062</v>
      </c>
      <c r="C8" s="357">
        <v>10062</v>
      </c>
      <c r="D8" s="357" t="s">
        <v>25</v>
      </c>
      <c r="E8" s="357">
        <v>10062</v>
      </c>
      <c r="F8" s="357" t="s">
        <v>25</v>
      </c>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row>
    <row r="9" ht="13.5">
      <c r="A9" s="2" t="s">
        <v>47</v>
      </c>
    </row>
    <row r="10" ht="19.5" customHeight="1"/>
  </sheetData>
  <sheetProtection/>
  <mergeCells count="3">
    <mergeCell ref="C3:F3"/>
    <mergeCell ref="B3:B4"/>
    <mergeCell ref="A3:A4"/>
  </mergeCells>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HT9"/>
  <sheetViews>
    <sheetView showGridLines="0" view="pageBreakPreview" zoomScaleSheetLayoutView="100" zoomScalePageLayoutView="0" workbookViewId="0" topLeftCell="A1">
      <pane xSplit="1" ySplit="5"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3.5"/>
  <cols>
    <col min="1" max="1" width="8.625" style="2" customWidth="1"/>
    <col min="2" max="3" width="10.625" style="2" customWidth="1"/>
    <col min="4" max="4" width="8.625" style="2" customWidth="1"/>
    <col min="5" max="5" width="10.625" style="2" customWidth="1"/>
    <col min="6" max="6" width="8.625" style="2" customWidth="1"/>
    <col min="7" max="7" width="10.625" style="2" customWidth="1"/>
    <col min="8" max="8" width="8.625" style="2" customWidth="1"/>
    <col min="9" max="16384" width="9.00390625" style="2" customWidth="1"/>
  </cols>
  <sheetData>
    <row r="1" spans="1:3" ht="17.25">
      <c r="A1" s="186" t="s">
        <v>316</v>
      </c>
      <c r="B1" s="187"/>
      <c r="C1" s="187"/>
    </row>
    <row r="2" spans="7:8" ht="13.5">
      <c r="G2" s="240"/>
      <c r="H2" s="313" t="s">
        <v>283</v>
      </c>
    </row>
    <row r="3" spans="1:8" ht="15" customHeight="1">
      <c r="A3" s="458" t="s">
        <v>27</v>
      </c>
      <c r="B3" s="481" t="s">
        <v>304</v>
      </c>
      <c r="C3" s="479" t="s">
        <v>66</v>
      </c>
      <c r="D3" s="18"/>
      <c r="E3" s="479" t="s">
        <v>65</v>
      </c>
      <c r="F3" s="27"/>
      <c r="G3" s="479" t="s">
        <v>64</v>
      </c>
      <c r="H3" s="353"/>
    </row>
    <row r="4" spans="1:8" ht="31.5" customHeight="1">
      <c r="A4" s="460"/>
      <c r="B4" s="482"/>
      <c r="C4" s="480"/>
      <c r="D4" s="314" t="s">
        <v>37</v>
      </c>
      <c r="E4" s="480"/>
      <c r="F4" s="331" t="s">
        <v>37</v>
      </c>
      <c r="G4" s="482"/>
      <c r="H4" s="316" t="s">
        <v>37</v>
      </c>
    </row>
    <row r="5" spans="1:9" ht="19.5" customHeight="1">
      <c r="A5" s="5"/>
      <c r="B5" s="330" t="s">
        <v>63</v>
      </c>
      <c r="C5" s="4" t="s">
        <v>63</v>
      </c>
      <c r="D5" s="4" t="s">
        <v>36</v>
      </c>
      <c r="E5" s="4" t="s">
        <v>63</v>
      </c>
      <c r="F5" s="4" t="s">
        <v>36</v>
      </c>
      <c r="G5" s="4" t="s">
        <v>63</v>
      </c>
      <c r="H5" s="4" t="s">
        <v>36</v>
      </c>
      <c r="I5" s="12"/>
    </row>
    <row r="6" spans="1:228" ht="24.75" customHeight="1">
      <c r="A6" s="328" t="s">
        <v>3</v>
      </c>
      <c r="B6" s="336">
        <v>380680.7</v>
      </c>
      <c r="C6" s="327">
        <v>64583.6</v>
      </c>
      <c r="D6" s="327">
        <v>17</v>
      </c>
      <c r="E6" s="327">
        <v>166676.6</v>
      </c>
      <c r="F6" s="327">
        <v>43.8</v>
      </c>
      <c r="G6" s="327">
        <v>149420.5</v>
      </c>
      <c r="H6" s="327">
        <v>39.2</v>
      </c>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row>
    <row r="7" spans="1:228" ht="24.75" customHeight="1">
      <c r="A7" s="328" t="s">
        <v>62</v>
      </c>
      <c r="B7" s="336">
        <v>225154.6</v>
      </c>
      <c r="C7" s="327">
        <v>63925.6</v>
      </c>
      <c r="D7" s="327">
        <v>28.4</v>
      </c>
      <c r="E7" s="327">
        <v>161229</v>
      </c>
      <c r="F7" s="327">
        <v>71.6</v>
      </c>
      <c r="G7" s="327" t="s">
        <v>25</v>
      </c>
      <c r="H7" s="327" t="s">
        <v>25</v>
      </c>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row>
    <row r="8" spans="1:228" ht="24.75" customHeight="1">
      <c r="A8" s="329" t="s">
        <v>61</v>
      </c>
      <c r="B8" s="334">
        <v>155526.1</v>
      </c>
      <c r="C8" s="333">
        <v>658</v>
      </c>
      <c r="D8" s="333">
        <v>0.4</v>
      </c>
      <c r="E8" s="333">
        <v>5447.6</v>
      </c>
      <c r="F8" s="333">
        <v>3.5</v>
      </c>
      <c r="G8" s="333">
        <v>149420.5</v>
      </c>
      <c r="H8" s="333">
        <v>96.1</v>
      </c>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row>
    <row r="9" spans="1:8" ht="13.5">
      <c r="A9" s="16" t="s">
        <v>47</v>
      </c>
      <c r="B9" s="26"/>
      <c r="C9" s="3"/>
      <c r="D9" s="25"/>
      <c r="E9" s="3"/>
      <c r="F9" s="25"/>
      <c r="G9" s="3"/>
      <c r="H9" s="25"/>
    </row>
  </sheetData>
  <sheetProtection/>
  <mergeCells count="5">
    <mergeCell ref="B3:B4"/>
    <mergeCell ref="A3:A4"/>
    <mergeCell ref="G3:G4"/>
    <mergeCell ref="C3:C4"/>
    <mergeCell ref="E3:E4"/>
  </mergeCells>
  <printOptions/>
  <pageMargins left="0.7874015748031497" right="0.7874015748031497" top="0.984251968503937" bottom="0.7874015748031497"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Q23"/>
  <sheetViews>
    <sheetView showGridLines="0" view="pageBreakPreview" zoomScaleSheetLayoutView="100" zoomScalePageLayoutView="0" workbookViewId="0" topLeftCell="A1">
      <selection activeCell="R13" sqref="R13"/>
    </sheetView>
  </sheetViews>
  <sheetFormatPr defaultColWidth="9.00390625" defaultRowHeight="13.5"/>
  <cols>
    <col min="1" max="1" width="5.75390625" style="164" customWidth="1"/>
    <col min="2" max="2" width="3.50390625" style="164" bestFit="1" customWidth="1"/>
    <col min="3" max="3" width="5.125" style="6" customWidth="1"/>
    <col min="4" max="4" width="4.625" style="31" customWidth="1"/>
    <col min="5" max="5" width="8.625" style="31" customWidth="1"/>
    <col min="6" max="6" width="6.625" style="31" customWidth="1"/>
    <col min="7" max="7" width="4.625" style="31" customWidth="1"/>
    <col min="8" max="8" width="8.625" style="31" customWidth="1"/>
    <col min="9" max="9" width="6.625" style="31" customWidth="1"/>
    <col min="10" max="10" width="4.625" style="31" customWidth="1"/>
    <col min="11" max="11" width="8.625" style="31" customWidth="1"/>
    <col min="12" max="12" width="6.625" style="31" customWidth="1"/>
    <col min="13" max="13" width="4.625" style="31" customWidth="1"/>
    <col min="14" max="14" width="6.625" style="31" customWidth="1"/>
    <col min="15" max="16384" width="9.00390625" style="31" customWidth="1"/>
  </cols>
  <sheetData>
    <row r="1" spans="1:6" ht="17.25">
      <c r="A1" s="183" t="s">
        <v>317</v>
      </c>
      <c r="B1" s="184"/>
      <c r="C1" s="185"/>
      <c r="D1" s="182"/>
      <c r="E1" s="182"/>
      <c r="F1" s="182"/>
    </row>
    <row r="2" spans="1:14" ht="15" customHeight="1">
      <c r="A2" s="24"/>
      <c r="B2" s="24"/>
      <c r="D2" s="30"/>
      <c r="E2" s="30"/>
      <c r="F2" s="5"/>
      <c r="L2" s="29"/>
      <c r="M2" s="29"/>
      <c r="N2" s="4" t="s">
        <v>259</v>
      </c>
    </row>
    <row r="3" spans="1:14" ht="30" customHeight="1">
      <c r="A3" s="475" t="s">
        <v>4</v>
      </c>
      <c r="B3" s="475"/>
      <c r="C3" s="476"/>
      <c r="D3" s="483" t="s">
        <v>2</v>
      </c>
      <c r="E3" s="484"/>
      <c r="F3" s="485"/>
      <c r="G3" s="483" t="s">
        <v>73</v>
      </c>
      <c r="H3" s="484"/>
      <c r="I3" s="485"/>
      <c r="J3" s="483" t="s">
        <v>72</v>
      </c>
      <c r="K3" s="484"/>
      <c r="L3" s="485"/>
      <c r="M3" s="483" t="s">
        <v>71</v>
      </c>
      <c r="N3" s="484"/>
    </row>
    <row r="4" spans="1:14" ht="9.75" customHeight="1">
      <c r="A4" s="486"/>
      <c r="B4" s="486"/>
      <c r="C4" s="487"/>
      <c r="D4" s="481" t="s">
        <v>68</v>
      </c>
      <c r="E4" s="479" t="s">
        <v>70</v>
      </c>
      <c r="F4" s="5"/>
      <c r="G4" s="481" t="s">
        <v>68</v>
      </c>
      <c r="H4" s="479" t="s">
        <v>70</v>
      </c>
      <c r="I4" s="5"/>
      <c r="J4" s="481" t="s">
        <v>68</v>
      </c>
      <c r="K4" s="479" t="s">
        <v>70</v>
      </c>
      <c r="L4" s="5"/>
      <c r="M4" s="481" t="s">
        <v>68</v>
      </c>
      <c r="N4" s="479" t="s">
        <v>69</v>
      </c>
    </row>
    <row r="5" spans="1:17" ht="30" customHeight="1">
      <c r="A5" s="477"/>
      <c r="B5" s="477"/>
      <c r="C5" s="478"/>
      <c r="D5" s="482"/>
      <c r="E5" s="480"/>
      <c r="F5" s="352" t="s">
        <v>303</v>
      </c>
      <c r="G5" s="482"/>
      <c r="H5" s="480"/>
      <c r="I5" s="352" t="s">
        <v>303</v>
      </c>
      <c r="J5" s="482"/>
      <c r="K5" s="480"/>
      <c r="L5" s="352" t="s">
        <v>303</v>
      </c>
      <c r="M5" s="482"/>
      <c r="N5" s="480"/>
      <c r="Q5" s="165"/>
    </row>
    <row r="6" spans="1:14" ht="24.75" customHeight="1">
      <c r="A6" s="350"/>
      <c r="B6" s="350"/>
      <c r="C6" s="351"/>
      <c r="D6" s="163" t="s">
        <v>5</v>
      </c>
      <c r="E6" s="163" t="s">
        <v>248</v>
      </c>
      <c r="F6" s="163"/>
      <c r="G6" s="163" t="s">
        <v>5</v>
      </c>
      <c r="H6" s="163" t="s">
        <v>248</v>
      </c>
      <c r="I6" s="163"/>
      <c r="J6" s="163" t="s">
        <v>5</v>
      </c>
      <c r="K6" s="163" t="s">
        <v>248</v>
      </c>
      <c r="L6" s="163"/>
      <c r="M6" s="163" t="s">
        <v>5</v>
      </c>
      <c r="N6" s="163" t="s">
        <v>248</v>
      </c>
    </row>
    <row r="7" spans="1:14" ht="28.5" customHeight="1">
      <c r="A7" s="8" t="s">
        <v>6</v>
      </c>
      <c r="B7" s="9">
        <v>16</v>
      </c>
      <c r="C7" s="21" t="s">
        <v>21</v>
      </c>
      <c r="D7" s="284">
        <v>356</v>
      </c>
      <c r="E7" s="284">
        <v>91410</v>
      </c>
      <c r="F7" s="306">
        <v>100</v>
      </c>
      <c r="G7" s="284">
        <v>301</v>
      </c>
      <c r="H7" s="284">
        <v>63147</v>
      </c>
      <c r="I7" s="306">
        <v>100</v>
      </c>
      <c r="J7" s="284">
        <v>55</v>
      </c>
      <c r="K7" s="284">
        <v>28263</v>
      </c>
      <c r="L7" s="306">
        <v>100</v>
      </c>
      <c r="M7" s="170" t="s">
        <v>249</v>
      </c>
      <c r="N7" s="170" t="s">
        <v>249</v>
      </c>
    </row>
    <row r="8" spans="1:14" ht="28.5" customHeight="1">
      <c r="A8" s="166"/>
      <c r="B8" s="9">
        <v>17</v>
      </c>
      <c r="C8" s="20"/>
      <c r="D8" s="284">
        <v>320</v>
      </c>
      <c r="E8" s="284">
        <v>75302</v>
      </c>
      <c r="F8" s="306">
        <f>E8/$E$7*100</f>
        <v>82.37829559129199</v>
      </c>
      <c r="G8" s="284">
        <v>227</v>
      </c>
      <c r="H8" s="284">
        <v>58309</v>
      </c>
      <c r="I8" s="306">
        <f>H8/$H$7*100</f>
        <v>92.33851172660617</v>
      </c>
      <c r="J8" s="284">
        <v>93</v>
      </c>
      <c r="K8" s="284">
        <v>16993</v>
      </c>
      <c r="L8" s="306">
        <f>K7/$K$8*100</f>
        <v>166.32142646972284</v>
      </c>
      <c r="M8" s="170" t="s">
        <v>249</v>
      </c>
      <c r="N8" s="170" t="s">
        <v>249</v>
      </c>
    </row>
    <row r="9" spans="1:14" ht="28.5" customHeight="1">
      <c r="A9" s="166"/>
      <c r="B9" s="9">
        <v>18</v>
      </c>
      <c r="C9" s="11"/>
      <c r="D9" s="284">
        <f aca="true" t="shared" si="0" ref="D9:E11">G9+J9</f>
        <v>301</v>
      </c>
      <c r="E9" s="284">
        <f t="shared" si="0"/>
        <v>59674</v>
      </c>
      <c r="F9" s="306">
        <f aca="true" t="shared" si="1" ref="F9:F21">E9/$E$7*100</f>
        <v>65.28169784487474</v>
      </c>
      <c r="G9" s="284">
        <v>261</v>
      </c>
      <c r="H9" s="284">
        <v>55891</v>
      </c>
      <c r="I9" s="306">
        <f aca="true" t="shared" si="2" ref="I9:I21">H9/$H$7*100</f>
        <v>88.50935119641471</v>
      </c>
      <c r="J9" s="284">
        <v>40</v>
      </c>
      <c r="K9" s="284">
        <v>3783</v>
      </c>
      <c r="L9" s="306">
        <f aca="true" t="shared" si="3" ref="L9:L21">K8/$K$8*100</f>
        <v>100</v>
      </c>
      <c r="M9" s="170" t="s">
        <v>249</v>
      </c>
      <c r="N9" s="170" t="s">
        <v>249</v>
      </c>
    </row>
    <row r="10" spans="1:14" ht="28.5" customHeight="1">
      <c r="A10" s="166"/>
      <c r="B10" s="7">
        <v>19</v>
      </c>
      <c r="C10" s="11"/>
      <c r="D10" s="284">
        <f t="shared" si="0"/>
        <v>286</v>
      </c>
      <c r="E10" s="284">
        <f t="shared" si="0"/>
        <v>69103</v>
      </c>
      <c r="F10" s="306">
        <f t="shared" si="1"/>
        <v>75.59676184224921</v>
      </c>
      <c r="G10" s="284">
        <v>247</v>
      </c>
      <c r="H10" s="284">
        <v>64856</v>
      </c>
      <c r="I10" s="306">
        <f t="shared" si="2"/>
        <v>102.70638351782348</v>
      </c>
      <c r="J10" s="284">
        <v>39</v>
      </c>
      <c r="K10" s="284">
        <v>4247</v>
      </c>
      <c r="L10" s="306">
        <f t="shared" si="3"/>
        <v>22.262107926793384</v>
      </c>
      <c r="M10" s="170" t="s">
        <v>249</v>
      </c>
      <c r="N10" s="170" t="s">
        <v>249</v>
      </c>
    </row>
    <row r="11" spans="1:14" ht="28.5" customHeight="1">
      <c r="A11" s="166"/>
      <c r="B11" s="9">
        <v>20</v>
      </c>
      <c r="C11" s="11"/>
      <c r="D11" s="284">
        <f t="shared" si="0"/>
        <v>252</v>
      </c>
      <c r="E11" s="284">
        <f t="shared" si="0"/>
        <v>45529</v>
      </c>
      <c r="F11" s="306">
        <f t="shared" si="1"/>
        <v>49.80746089049338</v>
      </c>
      <c r="G11" s="284">
        <v>235</v>
      </c>
      <c r="H11" s="284">
        <v>44718</v>
      </c>
      <c r="I11" s="306">
        <f t="shared" si="2"/>
        <v>70.81571571096013</v>
      </c>
      <c r="J11" s="284">
        <v>17</v>
      </c>
      <c r="K11" s="284">
        <v>811</v>
      </c>
      <c r="L11" s="306">
        <f t="shared" si="3"/>
        <v>24.992644029894663</v>
      </c>
      <c r="M11" s="170" t="s">
        <v>249</v>
      </c>
      <c r="N11" s="170" t="s">
        <v>249</v>
      </c>
    </row>
    <row r="12" spans="1:14" ht="28.5" customHeight="1">
      <c r="A12" s="166"/>
      <c r="B12" s="7">
        <v>21</v>
      </c>
      <c r="C12" s="11"/>
      <c r="D12" s="284">
        <v>175</v>
      </c>
      <c r="E12" s="284">
        <v>21438</v>
      </c>
      <c r="F12" s="306">
        <f t="shared" si="1"/>
        <v>23.452576304561866</v>
      </c>
      <c r="G12" s="284">
        <v>161</v>
      </c>
      <c r="H12" s="284">
        <v>20635</v>
      </c>
      <c r="I12" s="306">
        <f t="shared" si="2"/>
        <v>32.67772024007475</v>
      </c>
      <c r="J12" s="284">
        <v>14</v>
      </c>
      <c r="K12" s="284">
        <v>803</v>
      </c>
      <c r="L12" s="306">
        <f t="shared" si="3"/>
        <v>4.772553404342965</v>
      </c>
      <c r="M12" s="170" t="s">
        <v>26</v>
      </c>
      <c r="N12" s="170" t="s">
        <v>26</v>
      </c>
    </row>
    <row r="13" spans="1:14" ht="28.5" customHeight="1">
      <c r="A13" s="166"/>
      <c r="B13" s="7">
        <v>22</v>
      </c>
      <c r="C13" s="11"/>
      <c r="D13" s="284">
        <v>206</v>
      </c>
      <c r="E13" s="284">
        <v>22789</v>
      </c>
      <c r="F13" s="306">
        <f t="shared" si="1"/>
        <v>24.930532764467785</v>
      </c>
      <c r="G13" s="284">
        <v>192</v>
      </c>
      <c r="H13" s="284">
        <v>22382</v>
      </c>
      <c r="I13" s="306">
        <f t="shared" si="2"/>
        <v>35.44428080510555</v>
      </c>
      <c r="J13" s="284">
        <v>14</v>
      </c>
      <c r="K13" s="284">
        <v>407</v>
      </c>
      <c r="L13" s="306">
        <f t="shared" si="3"/>
        <v>4.725475195668805</v>
      </c>
      <c r="M13" s="170" t="s">
        <v>26</v>
      </c>
      <c r="N13" s="170" t="s">
        <v>26</v>
      </c>
    </row>
    <row r="14" spans="1:14" ht="28.5" customHeight="1">
      <c r="A14" s="166"/>
      <c r="B14" s="7">
        <v>23</v>
      </c>
      <c r="C14" s="11"/>
      <c r="D14" s="284">
        <v>168</v>
      </c>
      <c r="E14" s="284">
        <v>19748</v>
      </c>
      <c r="F14" s="306">
        <f t="shared" si="1"/>
        <v>21.603763264413082</v>
      </c>
      <c r="G14" s="284">
        <v>157</v>
      </c>
      <c r="H14" s="284">
        <v>19115</v>
      </c>
      <c r="I14" s="306">
        <f t="shared" si="2"/>
        <v>30.27063835178235</v>
      </c>
      <c r="J14" s="284">
        <v>11</v>
      </c>
      <c r="K14" s="284">
        <v>633</v>
      </c>
      <c r="L14" s="306">
        <f t="shared" si="3"/>
        <v>2.3951038662978874</v>
      </c>
      <c r="M14" s="170" t="s">
        <v>26</v>
      </c>
      <c r="N14" s="170" t="s">
        <v>26</v>
      </c>
    </row>
    <row r="15" spans="1:14" ht="28.5" customHeight="1">
      <c r="A15" s="166"/>
      <c r="B15" s="7">
        <v>24</v>
      </c>
      <c r="C15" s="11"/>
      <c r="D15" s="284">
        <v>183</v>
      </c>
      <c r="E15" s="284">
        <v>21504</v>
      </c>
      <c r="F15" s="306">
        <f t="shared" si="1"/>
        <v>23.524778470626845</v>
      </c>
      <c r="G15" s="284">
        <v>171</v>
      </c>
      <c r="H15" s="284">
        <v>21045</v>
      </c>
      <c r="I15" s="306">
        <f t="shared" si="2"/>
        <v>33.32699890731151</v>
      </c>
      <c r="J15" s="284">
        <v>12</v>
      </c>
      <c r="K15" s="284">
        <v>459</v>
      </c>
      <c r="L15" s="306">
        <f t="shared" si="3"/>
        <v>3.7250632613429056</v>
      </c>
      <c r="M15" s="170" t="s">
        <v>26</v>
      </c>
      <c r="N15" s="170" t="s">
        <v>26</v>
      </c>
    </row>
    <row r="16" spans="1:14" ht="28.5" customHeight="1">
      <c r="A16" s="166"/>
      <c r="B16" s="7">
        <v>25</v>
      </c>
      <c r="C16" s="11"/>
      <c r="D16" s="284">
        <v>210</v>
      </c>
      <c r="E16" s="284">
        <v>25476</v>
      </c>
      <c r="F16" s="306">
        <f t="shared" si="1"/>
        <v>27.870036101083034</v>
      </c>
      <c r="G16" s="284">
        <v>192</v>
      </c>
      <c r="H16" s="284">
        <v>25296</v>
      </c>
      <c r="I16" s="306">
        <f t="shared" si="2"/>
        <v>40.058910162002945</v>
      </c>
      <c r="J16" s="284">
        <v>17</v>
      </c>
      <c r="K16" s="284">
        <v>180</v>
      </c>
      <c r="L16" s="306">
        <f t="shared" si="3"/>
        <v>2.7011122226799267</v>
      </c>
      <c r="M16" s="170">
        <v>1</v>
      </c>
      <c r="N16" s="170">
        <v>8</v>
      </c>
    </row>
    <row r="17" spans="1:14" ht="28.5" customHeight="1">
      <c r="A17" s="166"/>
      <c r="B17" s="7">
        <v>26</v>
      </c>
      <c r="C17" s="11"/>
      <c r="D17" s="284">
        <v>177</v>
      </c>
      <c r="E17" s="284">
        <v>19918</v>
      </c>
      <c r="F17" s="306">
        <f t="shared" si="1"/>
        <v>21.789738540641068</v>
      </c>
      <c r="G17" s="284">
        <v>171</v>
      </c>
      <c r="H17" s="284">
        <v>19683</v>
      </c>
      <c r="I17" s="306">
        <f t="shared" si="2"/>
        <v>31.170126846881086</v>
      </c>
      <c r="J17" s="284">
        <v>6</v>
      </c>
      <c r="K17" s="284">
        <v>235</v>
      </c>
      <c r="L17" s="306">
        <f t="shared" si="3"/>
        <v>1.0592596951685989</v>
      </c>
      <c r="M17" s="170" t="s">
        <v>25</v>
      </c>
      <c r="N17" s="170" t="s">
        <v>25</v>
      </c>
    </row>
    <row r="18" spans="1:14" ht="28.5" customHeight="1">
      <c r="A18" s="166"/>
      <c r="B18" s="7">
        <v>27</v>
      </c>
      <c r="C18" s="11"/>
      <c r="D18" s="284">
        <v>154</v>
      </c>
      <c r="E18" s="284">
        <v>17413</v>
      </c>
      <c r="F18" s="306">
        <f t="shared" si="1"/>
        <v>19.04933814681107</v>
      </c>
      <c r="G18" s="284">
        <v>150</v>
      </c>
      <c r="H18" s="284">
        <v>17117</v>
      </c>
      <c r="I18" s="306">
        <f t="shared" si="2"/>
        <v>27.106592553882216</v>
      </c>
      <c r="J18" s="284">
        <v>4</v>
      </c>
      <c r="K18" s="284">
        <v>296</v>
      </c>
      <c r="L18" s="306">
        <f t="shared" si="3"/>
        <v>1.3829223798034485</v>
      </c>
      <c r="M18" s="170" t="s">
        <v>25</v>
      </c>
      <c r="N18" s="170" t="s">
        <v>25</v>
      </c>
    </row>
    <row r="19" spans="1:14" ht="28.5" customHeight="1">
      <c r="A19" s="166"/>
      <c r="B19" s="7">
        <v>28</v>
      </c>
      <c r="C19" s="242"/>
      <c r="D19" s="259">
        <f aca="true" t="shared" si="4" ref="D19:E21">G19+J19</f>
        <v>195</v>
      </c>
      <c r="E19" s="284">
        <f t="shared" si="4"/>
        <v>22069</v>
      </c>
      <c r="F19" s="306">
        <f t="shared" si="1"/>
        <v>24.142872771031616</v>
      </c>
      <c r="G19" s="284">
        <v>190</v>
      </c>
      <c r="H19" s="284">
        <v>21878</v>
      </c>
      <c r="I19" s="306">
        <f t="shared" si="2"/>
        <v>34.64614312635596</v>
      </c>
      <c r="J19" s="284">
        <v>5</v>
      </c>
      <c r="K19" s="284">
        <v>191</v>
      </c>
      <c r="L19" s="306">
        <f t="shared" si="3"/>
        <v>1.741893720943918</v>
      </c>
      <c r="M19" s="170" t="s">
        <v>284</v>
      </c>
      <c r="N19" s="170" t="s">
        <v>284</v>
      </c>
    </row>
    <row r="20" spans="1:14" ht="28.5" customHeight="1">
      <c r="A20" s="166"/>
      <c r="B20" s="7">
        <v>29</v>
      </c>
      <c r="C20" s="242"/>
      <c r="D20" s="259">
        <f t="shared" si="4"/>
        <v>183</v>
      </c>
      <c r="E20" s="284">
        <f t="shared" si="4"/>
        <v>22197</v>
      </c>
      <c r="F20" s="306">
        <f t="shared" si="1"/>
        <v>24.282901214309156</v>
      </c>
      <c r="G20" s="284">
        <v>178</v>
      </c>
      <c r="H20" s="284">
        <v>21787</v>
      </c>
      <c r="I20" s="306">
        <f t="shared" si="2"/>
        <v>34.50203493435951</v>
      </c>
      <c r="J20" s="284">
        <v>5</v>
      </c>
      <c r="K20" s="284">
        <v>410</v>
      </c>
      <c r="L20" s="306">
        <f t="shared" si="3"/>
        <v>1.1239922320955686</v>
      </c>
      <c r="M20" s="170" t="s">
        <v>284</v>
      </c>
      <c r="N20" s="170" t="s">
        <v>284</v>
      </c>
    </row>
    <row r="21" spans="1:14" ht="28.5" customHeight="1">
      <c r="A21" s="167"/>
      <c r="B21" s="10">
        <v>30</v>
      </c>
      <c r="C21" s="250"/>
      <c r="D21" s="366">
        <f t="shared" si="4"/>
        <v>185</v>
      </c>
      <c r="E21" s="348">
        <f t="shared" si="4"/>
        <v>20340</v>
      </c>
      <c r="F21" s="349">
        <f t="shared" si="1"/>
        <v>22.25139481457171</v>
      </c>
      <c r="G21" s="348">
        <v>177</v>
      </c>
      <c r="H21" s="348">
        <v>20112</v>
      </c>
      <c r="I21" s="349">
        <f t="shared" si="2"/>
        <v>31.84949403772151</v>
      </c>
      <c r="J21" s="348">
        <v>8</v>
      </c>
      <c r="K21" s="348">
        <v>228</v>
      </c>
      <c r="L21" s="349">
        <f t="shared" si="3"/>
        <v>2.4127581945506975</v>
      </c>
      <c r="M21" s="260" t="s">
        <v>284</v>
      </c>
      <c r="N21" s="260" t="s">
        <v>284</v>
      </c>
    </row>
    <row r="22" spans="1:14" ht="14.25">
      <c r="A22" s="180" t="s">
        <v>274</v>
      </c>
      <c r="D22" s="28"/>
      <c r="E22" s="28"/>
      <c r="F22" s="28"/>
      <c r="G22" s="28"/>
      <c r="H22" s="28"/>
      <c r="I22" s="28"/>
      <c r="J22" s="28"/>
      <c r="K22" s="28"/>
      <c r="L22" s="28"/>
      <c r="M22" s="28"/>
      <c r="N22" s="28"/>
    </row>
    <row r="23" spans="1:5" ht="16.5" customHeight="1">
      <c r="A23" s="164" t="s">
        <v>67</v>
      </c>
      <c r="D23" s="5"/>
      <c r="E23" s="5"/>
    </row>
  </sheetData>
  <sheetProtection/>
  <mergeCells count="13">
    <mergeCell ref="J4:J5"/>
    <mergeCell ref="K4:K5"/>
    <mergeCell ref="A3:C5"/>
    <mergeCell ref="M4:M5"/>
    <mergeCell ref="N4:N5"/>
    <mergeCell ref="D3:F3"/>
    <mergeCell ref="G3:I3"/>
    <mergeCell ref="J3:L3"/>
    <mergeCell ref="M3:N3"/>
    <mergeCell ref="D4:D5"/>
    <mergeCell ref="E4:E5"/>
    <mergeCell ref="G4:G5"/>
    <mergeCell ref="H4:H5"/>
  </mergeCells>
  <printOptions/>
  <pageMargins left="0.7874015748031497" right="0.7874015748031497" top="0.984251968503937" bottom="0.7874015748031497" header="0.5118110236220472" footer="0.5118110236220472"/>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K12"/>
  <sheetViews>
    <sheetView showGridLines="0" view="pageBreakPreview" zoomScaleSheetLayoutView="100" zoomScalePageLayoutView="0" workbookViewId="0" topLeftCell="A1">
      <selection activeCell="L16" sqref="L16"/>
    </sheetView>
  </sheetViews>
  <sheetFormatPr defaultColWidth="9.00390625" defaultRowHeight="13.5"/>
  <cols>
    <col min="1" max="1" width="14.625" style="2" customWidth="1"/>
    <col min="2" max="2" width="7.125" style="2" customWidth="1"/>
    <col min="3" max="8" width="8.25390625" style="2" customWidth="1"/>
    <col min="9" max="9" width="7.50390625" style="2" customWidth="1"/>
    <col min="10" max="16384" width="9.00390625" style="2" customWidth="1"/>
  </cols>
  <sheetData>
    <row r="1" spans="1:11" ht="17.25">
      <c r="A1" s="186" t="s">
        <v>318</v>
      </c>
      <c r="B1" s="187"/>
      <c r="C1" s="187"/>
      <c r="D1" s="187"/>
      <c r="E1" s="187"/>
      <c r="J1" s="397"/>
      <c r="K1" s="397"/>
    </row>
    <row r="2" spans="7:11" ht="13.5">
      <c r="G2" s="467" t="s">
        <v>302</v>
      </c>
      <c r="H2" s="467"/>
      <c r="I2" s="467"/>
      <c r="J2" s="397"/>
      <c r="K2" s="397"/>
    </row>
    <row r="3" spans="1:11" ht="27.75" customHeight="1">
      <c r="A3" s="490" t="s">
        <v>301</v>
      </c>
      <c r="B3" s="488" t="s">
        <v>85</v>
      </c>
      <c r="C3" s="494" t="s">
        <v>300</v>
      </c>
      <c r="D3" s="495"/>
      <c r="E3" s="495"/>
      <c r="F3" s="495"/>
      <c r="G3" s="495"/>
      <c r="H3" s="496"/>
      <c r="I3" s="492" t="s">
        <v>84</v>
      </c>
      <c r="J3" s="397"/>
      <c r="K3" s="397"/>
    </row>
    <row r="4" spans="1:11" ht="27.75" customHeight="1">
      <c r="A4" s="491"/>
      <c r="B4" s="489"/>
      <c r="C4" s="337" t="s">
        <v>3</v>
      </c>
      <c r="D4" s="337" t="s">
        <v>83</v>
      </c>
      <c r="E4" s="337" t="s">
        <v>82</v>
      </c>
      <c r="F4" s="337" t="s">
        <v>81</v>
      </c>
      <c r="G4" s="337" t="s">
        <v>80</v>
      </c>
      <c r="H4" s="337" t="s">
        <v>79</v>
      </c>
      <c r="I4" s="493"/>
      <c r="J4" s="397"/>
      <c r="K4" s="397"/>
    </row>
    <row r="5" spans="1:11" ht="24.75" customHeight="1">
      <c r="A5" s="17" t="s">
        <v>78</v>
      </c>
      <c r="B5" s="367" t="s">
        <v>77</v>
      </c>
      <c r="C5" s="393">
        <f>SUM(D5:H5)</f>
        <v>18764</v>
      </c>
      <c r="D5" s="396">
        <v>13921</v>
      </c>
      <c r="E5" s="396">
        <v>926</v>
      </c>
      <c r="F5" s="396">
        <v>3353</v>
      </c>
      <c r="G5" s="396">
        <v>334</v>
      </c>
      <c r="H5" s="396">
        <v>230</v>
      </c>
      <c r="I5" s="342">
        <v>301</v>
      </c>
      <c r="J5" s="397"/>
      <c r="K5" s="397"/>
    </row>
    <row r="6" spans="1:11" ht="24.75" customHeight="1">
      <c r="A6" s="17" t="s">
        <v>76</v>
      </c>
      <c r="B6" s="367" t="s">
        <v>1</v>
      </c>
      <c r="C6" s="394">
        <f>SUM(D6:H6)</f>
        <v>48605</v>
      </c>
      <c r="D6" s="342">
        <v>39136</v>
      </c>
      <c r="E6" s="342">
        <v>1834</v>
      </c>
      <c r="F6" s="342">
        <v>6461</v>
      </c>
      <c r="G6" s="342">
        <v>661</v>
      </c>
      <c r="H6" s="342">
        <v>513</v>
      </c>
      <c r="I6" s="342">
        <v>431</v>
      </c>
      <c r="J6" s="397"/>
      <c r="K6" s="397"/>
    </row>
    <row r="7" spans="1:11" ht="24.75" customHeight="1">
      <c r="A7" s="338" t="s">
        <v>75</v>
      </c>
      <c r="B7" s="346" t="s">
        <v>1</v>
      </c>
      <c r="C7" s="395">
        <f aca="true" t="shared" si="0" ref="C7:I7">C6/C5</f>
        <v>2.5903325516947344</v>
      </c>
      <c r="D7" s="347">
        <f t="shared" si="0"/>
        <v>2.8112922922203865</v>
      </c>
      <c r="E7" s="347">
        <f t="shared" si="0"/>
        <v>1.980561555075594</v>
      </c>
      <c r="F7" s="347">
        <f t="shared" si="0"/>
        <v>1.9269311064718162</v>
      </c>
      <c r="G7" s="347">
        <f t="shared" si="0"/>
        <v>1.9790419161676647</v>
      </c>
      <c r="H7" s="347">
        <f t="shared" si="0"/>
        <v>2.2304347826086954</v>
      </c>
      <c r="I7" s="347">
        <f t="shared" si="0"/>
        <v>1.4318936877076411</v>
      </c>
      <c r="J7" s="397"/>
      <c r="K7" s="397"/>
    </row>
    <row r="8" spans="1:11" ht="13.5">
      <c r="A8" s="2" t="s">
        <v>74</v>
      </c>
      <c r="I8" s="32"/>
      <c r="J8" s="397"/>
      <c r="K8" s="397"/>
    </row>
    <row r="9" spans="9:11" ht="13.5">
      <c r="I9" s="31"/>
      <c r="J9" s="397"/>
      <c r="K9" s="397"/>
    </row>
    <row r="10" spans="10:11" ht="13.5">
      <c r="J10" s="397"/>
      <c r="K10" s="397"/>
    </row>
    <row r="11" spans="10:11" ht="13.5">
      <c r="J11" s="397"/>
      <c r="K11" s="397"/>
    </row>
    <row r="12" spans="10:11" ht="13.5">
      <c r="J12" s="397"/>
      <c r="K12" s="397"/>
    </row>
  </sheetData>
  <sheetProtection/>
  <mergeCells count="5">
    <mergeCell ref="B3:B4"/>
    <mergeCell ref="A3:A4"/>
    <mergeCell ref="G2:I2"/>
    <mergeCell ref="I3:I4"/>
    <mergeCell ref="C3:H3"/>
  </mergeCells>
  <printOptions/>
  <pageMargins left="0.7874015748031497" right="0.7874015748031497" top="0.98425196850393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61060</dc:creator>
  <cp:keywords/>
  <dc:description/>
  <cp:lastModifiedBy>user</cp:lastModifiedBy>
  <cp:lastPrinted>2019-11-08T07:18:39Z</cp:lastPrinted>
  <dcterms:created xsi:type="dcterms:W3CDTF">2007-04-24T02:57:06Z</dcterms:created>
  <dcterms:modified xsi:type="dcterms:W3CDTF">2020-01-10T05:51:25Z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