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95" windowHeight="9765" activeTab="0"/>
  </bookViews>
  <sheets>
    <sheet name="目次" sheetId="1" r:id="rId1"/>
    <sheet name="２５" sheetId="2" r:id="rId2"/>
    <sheet name="２６" sheetId="3" r:id="rId3"/>
    <sheet name="２７" sheetId="4" r:id="rId4"/>
    <sheet name="２８" sheetId="5" r:id="rId5"/>
    <sheet name="２９" sheetId="6" r:id="rId6"/>
    <sheet name="３０" sheetId="7" r:id="rId7"/>
    <sheet name="３１" sheetId="8" r:id="rId8"/>
    <sheet name="３２" sheetId="9" r:id="rId9"/>
    <sheet name="３３" sheetId="10" r:id="rId10"/>
    <sheet name="３４" sheetId="11" r:id="rId11"/>
    <sheet name="３５" sheetId="12" r:id="rId12"/>
    <sheet name="３６" sheetId="13" r:id="rId13"/>
    <sheet name="３７" sheetId="14" r:id="rId14"/>
    <sheet name="３８" sheetId="15" r:id="rId15"/>
    <sheet name="３９" sheetId="16" r:id="rId16"/>
    <sheet name="４０" sheetId="17" r:id="rId17"/>
    <sheet name="４１" sheetId="18" r:id="rId18"/>
    <sheet name="４２" sheetId="19" r:id="rId19"/>
    <sheet name="４３" sheetId="20" r:id="rId20"/>
  </sheets>
  <definedNames>
    <definedName name="_xlnm.Print_Area" localSheetId="1">'２５'!$A$1:$N$14</definedName>
    <definedName name="_xlnm.Print_Area" localSheetId="2">'２６'!$A$1:$N$10</definedName>
    <definedName name="_xlnm.Print_Area" localSheetId="4">'２８'!$A$1:$N$10</definedName>
    <definedName name="_xlnm.Print_Area" localSheetId="5">'２９'!$A$1:$K$14</definedName>
    <definedName name="_xlnm.Print_Area" localSheetId="6">'３０'!$A$1:$N$12</definedName>
    <definedName name="_xlnm.Print_Area" localSheetId="7">'３１'!$A$1:$Q$10</definedName>
    <definedName name="_xlnm.Print_Area" localSheetId="8">'３２'!$A$1:$L$7</definedName>
    <definedName name="_xlnm.Print_Area" localSheetId="9">'３３'!$A$1:$J$16</definedName>
    <definedName name="_xlnm.Print_Area" localSheetId="10">'３４'!$A$1:$G$31</definedName>
    <definedName name="_xlnm.Print_Area" localSheetId="11">'３５'!$A$1:$I$34</definedName>
    <definedName name="_xlnm.Print_Area" localSheetId="12">'３６'!$A$1:$M$34</definedName>
    <definedName name="_xlnm.Print_Area" localSheetId="13">'３７'!$A$1:$M$34</definedName>
    <definedName name="_xlnm.Print_Area" localSheetId="14">'３８'!$A$1:$G$23</definedName>
    <definedName name="_xlnm.Print_Area" localSheetId="15">'３９'!$A$1:$G$16</definedName>
    <definedName name="_xlnm.Print_Area" localSheetId="16">'４０'!$A$1:$E$16</definedName>
    <definedName name="_xlnm.Print_Area" localSheetId="17">'４１'!$A$1:$E$14</definedName>
    <definedName name="_xlnm.Print_Area" localSheetId="18">'４２'!$A$1:$M$19</definedName>
    <definedName name="_xlnm.Print_Area" localSheetId="19">'４３'!$A$1:$E$17</definedName>
  </definedNames>
  <calcPr fullCalcOnLoad="1"/>
</workbook>
</file>

<file path=xl/sharedStrings.xml><?xml version="1.0" encoding="utf-8"?>
<sst xmlns="http://schemas.openxmlformats.org/spreadsheetml/2006/main" count="666" uniqueCount="321">
  <si>
    <t>-</t>
  </si>
  <si>
    <t>表　　　　　名</t>
  </si>
  <si>
    <t>シート</t>
  </si>
  <si>
    <t>分野</t>
  </si>
  <si>
    <t>Ｄ　農林水産業</t>
  </si>
  <si>
    <t>　</t>
  </si>
  <si>
    <t>資料：農林業センサス</t>
  </si>
  <si>
    <t>年</t>
  </si>
  <si>
    <t>平成</t>
  </si>
  <si>
    <t>昭和</t>
  </si>
  <si>
    <t>％</t>
  </si>
  <si>
    <t>戸</t>
  </si>
  <si>
    <t>％</t>
  </si>
  <si>
    <t>構成比</t>
  </si>
  <si>
    <t>第2種</t>
  </si>
  <si>
    <t>第１種</t>
  </si>
  <si>
    <t>兼業計</t>
  </si>
  <si>
    <t>専業</t>
  </si>
  <si>
    <t>比率</t>
  </si>
  <si>
    <t>総農
家数</t>
  </si>
  <si>
    <t>総世帯数</t>
  </si>
  <si>
    <t>年　別</t>
  </si>
  <si>
    <t>60歳以上</t>
  </si>
  <si>
    <t>15～59歳</t>
  </si>
  <si>
    <t>14歳以下</t>
  </si>
  <si>
    <t>女</t>
  </si>
  <si>
    <t>男</t>
  </si>
  <si>
    <t>総　数</t>
  </si>
  <si>
    <t>（注2）平成12年からの数値は販売農家のみ</t>
  </si>
  <si>
    <t>65歳以上</t>
  </si>
  <si>
    <t>60～64歳</t>
  </si>
  <si>
    <t>50～59歳</t>
  </si>
  <si>
    <t>40～49歳</t>
  </si>
  <si>
    <t>30～39歳</t>
  </si>
  <si>
    <t>-</t>
  </si>
  <si>
    <t>20～29歳</t>
  </si>
  <si>
    <t>15～19歳</t>
  </si>
  <si>
    <t>女（計）</t>
  </si>
  <si>
    <t>60～64歳</t>
  </si>
  <si>
    <t>50～59歳</t>
  </si>
  <si>
    <t>40～49歳</t>
  </si>
  <si>
    <t>30～39歳</t>
  </si>
  <si>
    <t>20～29歳</t>
  </si>
  <si>
    <t>男（計）</t>
  </si>
  <si>
    <t>総　数</t>
  </si>
  <si>
    <t>平成22年</t>
  </si>
  <si>
    <t>平成17年</t>
  </si>
  <si>
    <t>平成12年</t>
  </si>
  <si>
    <t>平成7年</t>
  </si>
  <si>
    <t>平成2年</t>
  </si>
  <si>
    <t>昭和60年</t>
  </si>
  <si>
    <t>年　齢　別</t>
  </si>
  <si>
    <t>資料：農林業センサス</t>
  </si>
  <si>
    <t>5.0ha以上</t>
  </si>
  <si>
    <t>3.0～5.0</t>
  </si>
  <si>
    <t>2.0～3.0</t>
  </si>
  <si>
    <t>1.5～2.0</t>
  </si>
  <si>
    <t>1.0～1.5</t>
  </si>
  <si>
    <t>0.5～1.0</t>
  </si>
  <si>
    <t>0.3～0.5</t>
  </si>
  <si>
    <t>0.3未満</t>
  </si>
  <si>
    <t>経営耕地
なし</t>
  </si>
  <si>
    <t>自給的
農家</t>
  </si>
  <si>
    <t>販　売　農　家</t>
  </si>
  <si>
    <t>計</t>
  </si>
  <si>
    <t>年　別</t>
  </si>
  <si>
    <t>…</t>
  </si>
  <si>
    <t>…</t>
  </si>
  <si>
    <t>a</t>
  </si>
  <si>
    <t>その他</t>
  </si>
  <si>
    <t>桑　園</t>
  </si>
  <si>
    <t>果樹園</t>
  </si>
  <si>
    <t>自給的
農家
経営耕地
面積</t>
  </si>
  <si>
    <t>樹園地</t>
  </si>
  <si>
    <t>畑</t>
  </si>
  <si>
    <t>田</t>
  </si>
  <si>
    <t>1,500万円以上</t>
  </si>
  <si>
    <t>1,000～1,500</t>
  </si>
  <si>
    <t>700～1,000</t>
  </si>
  <si>
    <t>500～700</t>
  </si>
  <si>
    <t>300～500</t>
  </si>
  <si>
    <t>200～300</t>
  </si>
  <si>
    <t>100～200</t>
  </si>
  <si>
    <t>50～100</t>
  </si>
  <si>
    <t>50万円
未満</t>
  </si>
  <si>
    <t>販売
なし</t>
  </si>
  <si>
    <t>年　　別</t>
  </si>
  <si>
    <t>養蚕</t>
  </si>
  <si>
    <t>その他
の畜産</t>
  </si>
  <si>
    <t>養鶏</t>
  </si>
  <si>
    <t>養豚</t>
  </si>
  <si>
    <t>肉用牛</t>
  </si>
  <si>
    <t>酪農</t>
  </si>
  <si>
    <t>その他
の作物</t>
  </si>
  <si>
    <t>花き
花木</t>
  </si>
  <si>
    <t>果樹類</t>
  </si>
  <si>
    <t>施設
野菜</t>
  </si>
  <si>
    <t>露地
野菜</t>
  </si>
  <si>
    <t>雑穀類
いも類
豆類</t>
  </si>
  <si>
    <t>稲作</t>
  </si>
  <si>
    <t>資料：農林業センサス</t>
  </si>
  <si>
    <t>100ha
以上</t>
  </si>
  <si>
    <t>10～50</t>
  </si>
  <si>
    <t>5～10</t>
  </si>
  <si>
    <t>3～5</t>
  </si>
  <si>
    <t>3ha
未満</t>
  </si>
  <si>
    <t>保有山林
なし</t>
  </si>
  <si>
    <t>保有山林
面積（ha）</t>
  </si>
  <si>
    <t>林業経営体数</t>
  </si>
  <si>
    <t>年　度</t>
  </si>
  <si>
    <t>ワカサギ</t>
  </si>
  <si>
    <t>コイ</t>
  </si>
  <si>
    <t>フナ</t>
  </si>
  <si>
    <t>エビ類</t>
  </si>
  <si>
    <t>貝類</t>
  </si>
  <si>
    <t>総数</t>
  </si>
  <si>
    <t>t</t>
  </si>
  <si>
    <t>資料：諏訪湖漁業共同組合</t>
  </si>
  <si>
    <t>➪</t>
  </si>
  <si>
    <t>資料：長野県輸出生産実態調査</t>
  </si>
  <si>
    <t>前年比
（％）</t>
  </si>
  <si>
    <t>製造品出荷額等に占める割合（％）</t>
  </si>
  <si>
    <t>輸 出 出 荷 額
（万円）</t>
  </si>
  <si>
    <t>事業所数</t>
  </si>
  <si>
    <t>年　　別</t>
  </si>
  <si>
    <t>資料：工業統計調査</t>
  </si>
  <si>
    <t>･･･</t>
  </si>
  <si>
    <t>万円</t>
  </si>
  <si>
    <t>人</t>
  </si>
  <si>
    <t>前年比</t>
  </si>
  <si>
    <t>総　額</t>
  </si>
  <si>
    <t>実　数</t>
  </si>
  <si>
    <t>製造品出荷額等</t>
  </si>
  <si>
    <t>従業者数</t>
  </si>
  <si>
    <t>（注2）平成19年数値は、日本標準産業分類の第12回改定による新産業分類に置き換えた数値のため、前年と比較して大幅に増減しているものがある</t>
  </si>
  <si>
    <t>（注1）従業者数4人以上の事業所について</t>
  </si>
  <si>
    <t>輸送</t>
  </si>
  <si>
    <t>情報</t>
  </si>
  <si>
    <t>電気</t>
  </si>
  <si>
    <t>電子</t>
  </si>
  <si>
    <t>業務用機械</t>
  </si>
  <si>
    <t>生産用機械</t>
  </si>
  <si>
    <t>はん用機械</t>
  </si>
  <si>
    <t>金属</t>
  </si>
  <si>
    <t>非鉄</t>
  </si>
  <si>
    <t>鉄鋼</t>
  </si>
  <si>
    <t>Ｘ</t>
  </si>
  <si>
    <t>ゴム</t>
  </si>
  <si>
    <t>プラスチック</t>
  </si>
  <si>
    <t>化学</t>
  </si>
  <si>
    <t>印刷</t>
  </si>
  <si>
    <t>家具</t>
  </si>
  <si>
    <t>木材</t>
  </si>
  <si>
    <t>繊維</t>
  </si>
  <si>
    <t>飲料</t>
  </si>
  <si>
    <t>食料</t>
  </si>
  <si>
    <t>産　業　別</t>
  </si>
  <si>
    <t>その他</t>
  </si>
  <si>
    <t>金属</t>
  </si>
  <si>
    <t>非鉄</t>
  </si>
  <si>
    <t>鉄鋼</t>
  </si>
  <si>
    <t>窯業</t>
  </si>
  <si>
    <t>X</t>
  </si>
  <si>
    <t>ゴム</t>
  </si>
  <si>
    <t>プラスチック</t>
  </si>
  <si>
    <t>化学</t>
  </si>
  <si>
    <t>印刷</t>
  </si>
  <si>
    <t>紙・パルプ</t>
  </si>
  <si>
    <t>家具</t>
  </si>
  <si>
    <t>木材</t>
  </si>
  <si>
    <t>繊維</t>
  </si>
  <si>
    <t>飲料</t>
  </si>
  <si>
    <t>食料</t>
  </si>
  <si>
    <t>資料：商業統計調査</t>
  </si>
  <si>
    <t>小売業</t>
  </si>
  <si>
    <t>卸売業</t>
  </si>
  <si>
    <t>㎡</t>
  </si>
  <si>
    <t>店</t>
  </si>
  <si>
    <t>売　場　面　積</t>
  </si>
  <si>
    <t>年　間　商　品
販　売　額</t>
  </si>
  <si>
    <t>従　業　者　数</t>
  </si>
  <si>
    <t>商　店　数</t>
  </si>
  <si>
    <t>人</t>
  </si>
  <si>
    <t>年間</t>
  </si>
  <si>
    <t>売場面積</t>
  </si>
  <si>
    <t>常　　時</t>
  </si>
  <si>
    <t>商店数</t>
  </si>
  <si>
    <t>産業（中分類）別</t>
  </si>
  <si>
    <t>Ｅ　商工業</t>
  </si>
  <si>
    <t>川　岸　駅
乗　客　数</t>
  </si>
  <si>
    <t>岡　谷　駅
乗　客　数</t>
  </si>
  <si>
    <t>資料：市商業観光課</t>
  </si>
  <si>
    <t>１　便　当　た　り
平　均　乗　員　数</t>
  </si>
  <si>
    <t>乗　員　数</t>
  </si>
  <si>
    <t>125超
250以下</t>
  </si>
  <si>
    <t>二輪以外</t>
  </si>
  <si>
    <t>小型特殊
自動車</t>
  </si>
  <si>
    <t>原動機付
自転車
125以下</t>
  </si>
  <si>
    <t>自動
二輪車
250超</t>
  </si>
  <si>
    <t>軽自動車</t>
  </si>
  <si>
    <t>特殊
自動車</t>
  </si>
  <si>
    <t>乗用車</t>
  </si>
  <si>
    <t>貨物</t>
  </si>
  <si>
    <t>バス</t>
  </si>
  <si>
    <t>資料：ＮＨＫ長野放送局松本支局</t>
  </si>
  <si>
    <t>件</t>
  </si>
  <si>
    <t>衛　星　放　送
契　約　数（再掲）</t>
  </si>
  <si>
    <t>放　送　受　信
契　約　数</t>
  </si>
  <si>
    <t>年　　度</t>
  </si>
  <si>
    <t>Ｆ　運輸・通信</t>
  </si>
  <si>
    <t>Ｄ　農林水産業　　Ｅ　商工業　　Ｆ　運輸・通信</t>
  </si>
  <si>
    <t>(注）総世帯数は毎月人口異動調査の数値</t>
  </si>
  <si>
    <t>平成27年</t>
  </si>
  <si>
    <t>（注3）平成27年は15～29歳で集計している</t>
  </si>
  <si>
    <t>-</t>
  </si>
  <si>
    <t>25年</t>
  </si>
  <si>
    <t>26年</t>
  </si>
  <si>
    <t>-</t>
  </si>
  <si>
    <t>-</t>
  </si>
  <si>
    <t>-</t>
  </si>
  <si>
    <t>25年</t>
  </si>
  <si>
    <t>26年</t>
  </si>
  <si>
    <t>-</t>
  </si>
  <si>
    <t>製造品出荷額（工業統計より）</t>
  </si>
  <si>
    <t xml:space="preserve"> 資料：東日本旅客鉄道（株）長野支社</t>
  </si>
  <si>
    <t>-</t>
  </si>
  <si>
    <t>各年2月1日現在</t>
  </si>
  <si>
    <t>各年2月1日現在</t>
  </si>
  <si>
    <t>（注1）平成2年以前は16～19歳で集計しているため15歳は含まれない</t>
  </si>
  <si>
    <t>各年12月31日現在</t>
  </si>
  <si>
    <t>（注1）従業者10人以上の事業所について</t>
  </si>
  <si>
    <t>各年12月31日現在</t>
  </si>
  <si>
    <t>各年4月1日現在</t>
  </si>
  <si>
    <t>各年度末現在</t>
  </si>
  <si>
    <t>各年度末現在</t>
  </si>
  <si>
    <t>（注）その他には、むろ、どじょう、なまず、とんこ、あやめ、あゆ、うぐい、おいかわが含まれている</t>
  </si>
  <si>
    <t>（注1）平成11、16年は簡易調査、昭和60年以降は飲食店が除かれている</t>
  </si>
  <si>
    <t>（注）平成24年度より無人駅である川岸駅の集計値無し</t>
  </si>
  <si>
    <t>（注1）軽自動車の125超250以下には125cc以上200cc以下の二輪車、スノーモービルを含む</t>
  </si>
  <si>
    <t>（注2）バスにはマイクロバスを含む</t>
  </si>
  <si>
    <t>資料：諏訪地方事務所税務課、市税務課</t>
  </si>
  <si>
    <t>25　専兼業別農家数</t>
  </si>
  <si>
    <t>26　販売農家人口</t>
  </si>
  <si>
    <t>27　農業就業人口</t>
  </si>
  <si>
    <t>28　経営耕地面積規模別農家数</t>
  </si>
  <si>
    <t>29　経営耕地面積</t>
  </si>
  <si>
    <t>30　農産物販売金額規模別農家数</t>
  </si>
  <si>
    <t>31　農産物販売金額１位の部門別農家数</t>
  </si>
  <si>
    <t>32　保有山林規模別林業経営体数と面積</t>
  </si>
  <si>
    <t>33　諏訪湖の漁獲高</t>
  </si>
  <si>
    <t>34　輸出事業所数と輸出出荷額の推移</t>
  </si>
  <si>
    <t>35　工業規模の推移</t>
  </si>
  <si>
    <t>36　産業中分類別事業所数・従業者数・製造品出荷額等の推移</t>
  </si>
  <si>
    <t>37　産業中分類別原材料使用額等・現金給与総額・粗付加価値額の推移</t>
  </si>
  <si>
    <t>38　商業規模の推移</t>
  </si>
  <si>
    <t>39　産業中分類別商業の状況</t>
  </si>
  <si>
    <t>40　岡谷駅・川岸駅の乗客数</t>
  </si>
  <si>
    <t>41　シルキーバスの利用乗員数</t>
  </si>
  <si>
    <t>42　市内自動車保有台数</t>
  </si>
  <si>
    <t>43　市内テレビ受信契約数</t>
  </si>
  <si>
    <t>２５．専兼業別農家数</t>
  </si>
  <si>
    <t>２６．販売農家人口</t>
  </si>
  <si>
    <t>２７．農業就業人口</t>
  </si>
  <si>
    <t>２８．経営耕地面積規模別農家数</t>
  </si>
  <si>
    <t>２９．経営耕地面積</t>
  </si>
  <si>
    <t>３０．農産物販売金額規模別農家数</t>
  </si>
  <si>
    <t>３１．農産物販売金額１位の部門別農家数</t>
  </si>
  <si>
    <t>３２．保有山林規模別林業経営体数と面積</t>
  </si>
  <si>
    <t>３３．諏訪湖の漁獲高</t>
  </si>
  <si>
    <t>３４．輸出事業所数と輸出出荷額の推移</t>
  </si>
  <si>
    <t>３５．工業規模の推移</t>
  </si>
  <si>
    <t>３６．産業中分類別事業所数・従業者数・製造品出荷額等の推移</t>
  </si>
  <si>
    <t>３７．産業中分類別原材料使用額等・現金給与総額・粗付加価値額の推移</t>
  </si>
  <si>
    <t>３８．商業規模の推移</t>
  </si>
  <si>
    <t>３９．産業中分類別商業の状況</t>
  </si>
  <si>
    <t>４０．岡谷駅・川岸駅の乗客数</t>
  </si>
  <si>
    <t>４１．シルキーバスの利用乗員数</t>
  </si>
  <si>
    <t>４２．市内自動車保有台数</t>
  </si>
  <si>
    <t>４３．市内テレビ受信契約数</t>
  </si>
  <si>
    <t>年</t>
  </si>
  <si>
    <t>（注4）平成27年は調査未実施のため、数値なし。</t>
  </si>
  <si>
    <t>28年</t>
  </si>
  <si>
    <t>29年</t>
  </si>
  <si>
    <t>29年</t>
  </si>
  <si>
    <t>-</t>
  </si>
  <si>
    <t>28年</t>
  </si>
  <si>
    <t>契         約         数</t>
  </si>
  <si>
    <t>販  売  農  家  人  口</t>
  </si>
  <si>
    <t>年  齢  階  級  別</t>
  </si>
  <si>
    <t>専 兼 業 別 農 家 数 （ 販 売 農 家 ）</t>
  </si>
  <si>
    <t>（注3）平成27年は調査未実施のため、数値なし。</t>
  </si>
  <si>
    <r>
      <t>（注2）平成23年の製造品出荷額等に占める割合の分母は平成24年経済センサス‐活動調査</t>
    </r>
    <r>
      <rPr>
        <sz val="8.5"/>
        <rFont val="ＭＳ 明朝"/>
        <family val="1"/>
      </rPr>
      <t>の結果を利用している</t>
    </r>
  </si>
  <si>
    <t>（注3）平成27年の製造品出荷額等に占める割合の分母は平成28年経済センサス‐活動調査の結果を利用している</t>
  </si>
  <si>
    <t>（注1）従業者数4人以上の事業所について</t>
  </si>
  <si>
    <t>（注2）平成23年の数値は平成24年経済センサス‐活動調査の結果を利用している</t>
  </si>
  <si>
    <t>（注4）平成28年の数値は平成28年経済センサス‐活動調査の結果を利用している</t>
  </si>
  <si>
    <t>（注5）平成28年以降、「事業所数」「従業者数」は各年6月1日の数値、製造品出荷額等については前年1年間の数値。</t>
  </si>
  <si>
    <t xml:space="preserve"> 資料：工業統計調査</t>
  </si>
  <si>
    <t>（注6）平成28年以降、「事業所数」「従業員数」は各年6月1日の数値、製造品出荷額等については前年1年間の数値。</t>
  </si>
  <si>
    <t>（注5）平成28年の数値は平成28年経済センサス‐活動調査の結果を利用している</t>
  </si>
  <si>
    <t>（注3）平成23年の数値は平成24年経済センサス‐活動調査の結果を利用している</t>
  </si>
  <si>
    <t>（注2）平成24年の数値は平成24年経済センサス‐活動調査の結果を利用している</t>
  </si>
  <si>
    <t>（注3）平成28年の数値は平成28年経済センサス‐活動調査の結果を利用している</t>
  </si>
  <si>
    <t>事　業　所　数</t>
  </si>
  <si>
    <t>　従　業　者　数　(人)</t>
  </si>
  <si>
    <t>　製　造　品　出　荷　額　等　(万円)</t>
  </si>
  <si>
    <t>原　材　料　使　用　額　等　(万円)</t>
  </si>
  <si>
    <t>現　金　給　与　総　額　（万円）</t>
  </si>
  <si>
    <t>粗　付　加　価　値　額　　(万円)</t>
  </si>
  <si>
    <t>平成28年6月1日現在</t>
  </si>
  <si>
    <t>商品販売額</t>
  </si>
  <si>
    <t>㎡</t>
  </si>
  <si>
    <t>％</t>
  </si>
  <si>
    <t>-</t>
  </si>
  <si>
    <t>各種商品小売業</t>
  </si>
  <si>
    <t>織物･衣服･身の回り品小売業</t>
  </si>
  <si>
    <t>飲食料品小売業</t>
  </si>
  <si>
    <t>機械器具小売業</t>
  </si>
  <si>
    <t>その他の小売業</t>
  </si>
  <si>
    <t>無店舗小売業</t>
  </si>
  <si>
    <t>資料：経済センサス‐活動調査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</si>
</sst>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△ &quot;#,##0"/>
    <numFmt numFmtId="185" formatCode="0.00_ "/>
    <numFmt numFmtId="186" formatCode="#\ ###\ ##0"/>
    <numFmt numFmtId="187" formatCode="#,##0.0000_);[Red]\(#,##0.0000\)"/>
    <numFmt numFmtId="188" formatCode="0.0;&quot;△ &quot;0.0"/>
    <numFmt numFmtId="189" formatCode="#,##0.0000;&quot;△ &quot;#,##0.0000"/>
    <numFmt numFmtId="190" formatCode="#,##0.000000;&quot;△ &quot;#,##0.000000"/>
    <numFmt numFmtId="191" formatCode="0.0_);[Red]\(0.0\)"/>
    <numFmt numFmtId="192" formatCode="0.0"/>
    <numFmt numFmtId="193" formatCode="#,##0.000;[Red]\-#,##0.0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name val="HG正楷書体-PRO"/>
      <family val="4"/>
    </font>
    <font>
      <sz val="14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6"/>
      <name val="HGS創英角ｺﾞｼｯｸUB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1.5"/>
      <color indexed="8"/>
      <name val="ＭＳ 明朝"/>
      <family val="1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0.5"/>
      <color theme="1"/>
      <name val="ＭＳ 明朝"/>
      <family val="1"/>
    </font>
    <font>
      <sz val="11"/>
      <color rgb="FFFF0000"/>
      <name val="ＭＳ 明朝"/>
      <family val="1"/>
    </font>
    <font>
      <b/>
      <sz val="14"/>
      <name val="Cambria"/>
      <family val="3"/>
    </font>
    <font>
      <b/>
      <sz val="14"/>
      <color theme="1"/>
      <name val="Cambria"/>
      <family val="3"/>
    </font>
    <font>
      <b/>
      <sz val="11"/>
      <name val="Cambria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06">
    <xf numFmtId="0" fontId="0" fillId="0" borderId="0" xfId="0" applyFont="1" applyAlignment="1">
      <alignment vertical="center"/>
    </xf>
    <xf numFmtId="0" fontId="10" fillId="33" borderId="10" xfId="68" applyFont="1" applyFill="1" applyBorder="1" applyAlignment="1">
      <alignment horizontal="center" vertical="center"/>
      <protection/>
    </xf>
    <xf numFmtId="0" fontId="11" fillId="0" borderId="0" xfId="68" applyFont="1">
      <alignment vertical="center"/>
      <protection/>
    </xf>
    <xf numFmtId="0" fontId="11" fillId="0" borderId="11" xfId="68" applyFont="1" applyBorder="1" applyAlignment="1">
      <alignment vertical="center"/>
      <protection/>
    </xf>
    <xf numFmtId="0" fontId="12" fillId="0" borderId="11" xfId="68" applyFont="1" applyBorder="1" applyAlignment="1">
      <alignment horizontal="center" vertical="center"/>
      <protection/>
    </xf>
    <xf numFmtId="0" fontId="12" fillId="0" borderId="0" xfId="68" applyFont="1" applyAlignment="1">
      <alignment horizontal="center" vertical="center"/>
      <protection/>
    </xf>
    <xf numFmtId="0" fontId="11" fillId="0" borderId="0" xfId="68" applyFont="1" applyAlignment="1">
      <alignment horizontal="center" vertical="center"/>
      <protection/>
    </xf>
    <xf numFmtId="0" fontId="4" fillId="0" borderId="0" xfId="68" applyFont="1" applyFill="1">
      <alignment vertical="center"/>
      <protection/>
    </xf>
    <xf numFmtId="184" fontId="4" fillId="34" borderId="0" xfId="68" applyNumberFormat="1" applyFont="1" applyFill="1" applyAlignment="1">
      <alignment horizontal="right" vertical="center"/>
      <protection/>
    </xf>
    <xf numFmtId="0" fontId="4" fillId="34" borderId="0" xfId="68" applyFont="1" applyFill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38" fontId="4" fillId="0" borderId="12" xfId="50" applyFont="1" applyFill="1" applyBorder="1" applyAlignment="1">
      <alignment horizontal="right" vertical="center"/>
    </xf>
    <xf numFmtId="185" fontId="4" fillId="0" borderId="13" xfId="68" applyNumberFormat="1" applyFont="1" applyFill="1" applyBorder="1" applyAlignment="1">
      <alignment vertical="center"/>
      <protection/>
    </xf>
    <xf numFmtId="0" fontId="9" fillId="34" borderId="12" xfId="68" applyFont="1" applyFill="1" applyBorder="1" applyAlignment="1">
      <alignment horizontal="center" vertical="center"/>
      <protection/>
    </xf>
    <xf numFmtId="0" fontId="4" fillId="34" borderId="12" xfId="68" applyFont="1" applyFill="1" applyBorder="1">
      <alignment vertical="center"/>
      <protection/>
    </xf>
    <xf numFmtId="177" fontId="4" fillId="0" borderId="0" xfId="50" applyNumberFormat="1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185" fontId="4" fillId="0" borderId="14" xfId="68" applyNumberFormat="1" applyFont="1" applyFill="1" applyBorder="1" applyAlignment="1">
      <alignment vertical="center"/>
      <protection/>
    </xf>
    <xf numFmtId="0" fontId="9" fillId="34" borderId="0" xfId="68" applyFont="1" applyFill="1" applyBorder="1" applyAlignment="1">
      <alignment horizontal="center" vertical="center"/>
      <protection/>
    </xf>
    <xf numFmtId="0" fontId="4" fillId="34" borderId="0" xfId="68" applyFont="1" applyFill="1" applyBorder="1">
      <alignment vertical="center"/>
      <protection/>
    </xf>
    <xf numFmtId="0" fontId="4" fillId="34" borderId="0" xfId="68" applyFont="1" applyFill="1" applyBorder="1" applyAlignment="1">
      <alignment horizontal="center" vertical="center"/>
      <protection/>
    </xf>
    <xf numFmtId="0" fontId="4" fillId="34" borderId="0" xfId="68" applyFont="1" applyFill="1" applyBorder="1" applyAlignment="1">
      <alignment horizontal="right" vertical="center"/>
      <protection/>
    </xf>
    <xf numFmtId="185" fontId="4" fillId="34" borderId="14" xfId="68" applyNumberFormat="1" applyFont="1" applyFill="1" applyBorder="1" applyAlignment="1">
      <alignment vertical="center"/>
      <protection/>
    </xf>
    <xf numFmtId="185" fontId="4" fillId="34" borderId="14" xfId="68" applyNumberFormat="1" applyFont="1" applyFill="1" applyBorder="1" applyAlignment="1">
      <alignment horizontal="left" vertical="center"/>
      <protection/>
    </xf>
    <xf numFmtId="0" fontId="9" fillId="0" borderId="14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3" fillId="0" borderId="15" xfId="68" applyFont="1" applyFill="1" applyBorder="1" applyAlignment="1">
      <alignment horizontal="center" vertical="center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>
      <alignment vertical="center"/>
      <protection/>
    </xf>
    <xf numFmtId="0" fontId="4" fillId="0" borderId="17" xfId="68" applyFont="1" applyFill="1" applyBorder="1">
      <alignment vertical="center"/>
      <protection/>
    </xf>
    <xf numFmtId="0" fontId="4" fillId="0" borderId="0" xfId="68" applyFont="1" applyFill="1" applyBorder="1" applyAlignment="1">
      <alignment horizontal="right" vertical="center"/>
      <protection/>
    </xf>
    <xf numFmtId="0" fontId="4" fillId="34" borderId="0" xfId="68" applyFont="1" applyFill="1" applyBorder="1" applyAlignment="1">
      <alignment horizontal="left" vertical="center"/>
      <protection/>
    </xf>
    <xf numFmtId="0" fontId="7" fillId="34" borderId="0" xfId="68" applyFont="1" applyFill="1">
      <alignment vertical="center"/>
      <protection/>
    </xf>
    <xf numFmtId="0" fontId="3" fillId="0" borderId="17" xfId="68" applyFont="1" applyFill="1" applyBorder="1" applyAlignment="1">
      <alignment horizontal="center" vertical="center"/>
      <protection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0" xfId="68" applyFont="1" applyFill="1" applyBorder="1">
      <alignment vertical="center"/>
      <protection/>
    </xf>
    <xf numFmtId="0" fontId="4" fillId="0" borderId="0" xfId="68" applyFont="1" applyFill="1" applyAlignment="1">
      <alignment horizontal="right" vertical="center"/>
      <protection/>
    </xf>
    <xf numFmtId="0" fontId="4" fillId="0" borderId="0" xfId="68" applyFont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38" fontId="4" fillId="0" borderId="0" xfId="50" applyFont="1" applyFill="1" applyBorder="1" applyAlignment="1">
      <alignment vertical="center"/>
    </xf>
    <xf numFmtId="38" fontId="4" fillId="0" borderId="0" xfId="50" applyFont="1" applyBorder="1" applyAlignment="1">
      <alignment horizontal="right" vertical="center" wrapText="1"/>
    </xf>
    <xf numFmtId="38" fontId="4" fillId="0" borderId="0" xfId="50" applyFont="1" applyBorder="1" applyAlignment="1">
      <alignment vertical="center"/>
    </xf>
    <xf numFmtId="38" fontId="4" fillId="0" borderId="12" xfId="50" applyFont="1" applyFill="1" applyBorder="1" applyAlignment="1">
      <alignment vertical="center"/>
    </xf>
    <xf numFmtId="38" fontId="4" fillId="0" borderId="12" xfId="50" applyFont="1" applyBorder="1" applyAlignment="1">
      <alignment horizontal="right" vertical="center" wrapText="1"/>
    </xf>
    <xf numFmtId="38" fontId="4" fillId="0" borderId="12" xfId="50" applyFont="1" applyBorder="1" applyAlignment="1">
      <alignment vertical="center"/>
    </xf>
    <xf numFmtId="0" fontId="4" fillId="0" borderId="13" xfId="68" applyFont="1" applyBorder="1" applyAlignment="1">
      <alignment vertical="center"/>
      <protection/>
    </xf>
    <xf numFmtId="0" fontId="4" fillId="0" borderId="12" xfId="68" applyFont="1" applyBorder="1" applyAlignment="1">
      <alignment vertical="center"/>
      <protection/>
    </xf>
    <xf numFmtId="186" fontId="13" fillId="0" borderId="0" xfId="68" applyNumberFormat="1" applyFont="1" applyFill="1" applyBorder="1" applyAlignment="1">
      <alignment horizontal="right" vertical="center"/>
      <protection/>
    </xf>
    <xf numFmtId="0" fontId="4" fillId="0" borderId="14" xfId="68" applyFont="1" applyBorder="1" applyAlignment="1">
      <alignment vertical="center"/>
      <protection/>
    </xf>
    <xf numFmtId="38" fontId="4" fillId="0" borderId="0" xfId="50" applyFont="1" applyAlignment="1">
      <alignment vertical="center"/>
    </xf>
    <xf numFmtId="0" fontId="4" fillId="0" borderId="0" xfId="68" applyFont="1" applyBorder="1" applyAlignment="1">
      <alignment horizontal="left" vertical="center"/>
      <protection/>
    </xf>
    <xf numFmtId="0" fontId="4" fillId="0" borderId="14" xfId="68" applyFont="1" applyBorder="1" applyAlignment="1">
      <alignment horizontal="left" vertical="center"/>
      <protection/>
    </xf>
    <xf numFmtId="38" fontId="4" fillId="0" borderId="0" xfId="50" applyFont="1" applyFill="1" applyAlignment="1">
      <alignment vertical="center"/>
    </xf>
    <xf numFmtId="0" fontId="4" fillId="0" borderId="18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4" fillId="0" borderId="0" xfId="68" applyFont="1" applyAlignment="1">
      <alignment horizontal="right" vertical="center"/>
      <protection/>
    </xf>
    <xf numFmtId="0" fontId="4" fillId="0" borderId="0" xfId="68" applyFont="1">
      <alignment vertical="center"/>
      <protection/>
    </xf>
    <xf numFmtId="0" fontId="14" fillId="0" borderId="0" xfId="68" applyFont="1">
      <alignment vertical="center"/>
      <protection/>
    </xf>
    <xf numFmtId="0" fontId="4" fillId="0" borderId="13" xfId="68" applyFont="1" applyFill="1" applyBorder="1" applyAlignment="1">
      <alignment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4" xfId="68" applyFont="1" applyFill="1" applyBorder="1" applyAlignment="1">
      <alignment vertical="center"/>
      <protection/>
    </xf>
    <xf numFmtId="0" fontId="4" fillId="0" borderId="0" xfId="68" applyFont="1" applyBorder="1" applyAlignment="1">
      <alignment horizontal="center" vertical="center"/>
      <protection/>
    </xf>
    <xf numFmtId="38" fontId="15" fillId="0" borderId="0" xfId="50" applyFont="1" applyBorder="1" applyAlignment="1">
      <alignment horizontal="right" vertical="center"/>
    </xf>
    <xf numFmtId="0" fontId="4" fillId="0" borderId="0" xfId="68" applyFont="1" applyBorder="1" applyAlignment="1">
      <alignment horizontal="right" vertical="center"/>
      <protection/>
    </xf>
    <xf numFmtId="0" fontId="16" fillId="0" borderId="0" xfId="68" applyFont="1" applyBorder="1" applyAlignment="1">
      <alignment horizontal="center" vertical="center"/>
      <protection/>
    </xf>
    <xf numFmtId="0" fontId="16" fillId="0" borderId="0" xfId="68" applyFont="1" applyFill="1">
      <alignment vertical="center"/>
      <protection/>
    </xf>
    <xf numFmtId="0" fontId="16" fillId="0" borderId="0" xfId="68" applyFont="1" applyFill="1" applyAlignment="1">
      <alignment horizontal="right" vertical="center"/>
      <protection/>
    </xf>
    <xf numFmtId="38" fontId="15" fillId="0" borderId="12" xfId="50" applyFont="1" applyBorder="1" applyAlignment="1">
      <alignment horizontal="right" vertical="center"/>
    </xf>
    <xf numFmtId="0" fontId="15" fillId="0" borderId="13" xfId="68" applyFont="1" applyFill="1" applyBorder="1" applyAlignment="1">
      <alignment horizontal="left" vertical="center"/>
      <protection/>
    </xf>
    <xf numFmtId="0" fontId="15" fillId="0" borderId="12" xfId="68" applyFont="1" applyFill="1" applyBorder="1" applyAlignment="1">
      <alignment horizontal="center" vertical="center"/>
      <protection/>
    </xf>
    <xf numFmtId="0" fontId="15" fillId="0" borderId="12" xfId="68" applyFont="1" applyFill="1" applyBorder="1" applyAlignment="1">
      <alignment horizontal="right" vertical="center"/>
      <protection/>
    </xf>
    <xf numFmtId="0" fontId="15" fillId="0" borderId="14" xfId="68" applyFont="1" applyFill="1" applyBorder="1" applyAlignment="1">
      <alignment horizontal="left" vertical="center"/>
      <protection/>
    </xf>
    <xf numFmtId="0" fontId="15" fillId="0" borderId="0" xfId="68" applyFont="1" applyFill="1" applyBorder="1" applyAlignment="1">
      <alignment horizontal="center" vertical="center"/>
      <protection/>
    </xf>
    <xf numFmtId="0" fontId="15" fillId="0" borderId="0" xfId="68" applyFont="1" applyFill="1" applyBorder="1" applyAlignment="1">
      <alignment horizontal="right" vertical="center"/>
      <protection/>
    </xf>
    <xf numFmtId="0" fontId="14" fillId="0" borderId="0" xfId="68" applyFont="1" applyBorder="1">
      <alignment vertical="center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14" fillId="0" borderId="0" xfId="68" applyFont="1" applyAlignment="1">
      <alignment horizontal="right" vertical="center"/>
      <protection/>
    </xf>
    <xf numFmtId="38" fontId="13" fillId="0" borderId="12" xfId="50" applyFont="1" applyBorder="1" applyAlignment="1">
      <alignment horizontal="right" vertical="center"/>
    </xf>
    <xf numFmtId="0" fontId="13" fillId="0" borderId="13" xfId="68" applyFont="1" applyFill="1" applyBorder="1" applyAlignment="1">
      <alignment horizontal="left" vertical="center"/>
      <protection/>
    </xf>
    <xf numFmtId="0" fontId="13" fillId="0" borderId="12" xfId="68" applyFont="1" applyFill="1" applyBorder="1" applyAlignment="1">
      <alignment horizontal="center" vertical="center"/>
      <protection/>
    </xf>
    <xf numFmtId="0" fontId="13" fillId="0" borderId="12" xfId="68" applyFont="1" applyFill="1" applyBorder="1" applyAlignment="1">
      <alignment horizontal="right" vertical="center"/>
      <protection/>
    </xf>
    <xf numFmtId="38" fontId="13" fillId="0" borderId="0" xfId="50" applyFont="1" applyBorder="1" applyAlignment="1">
      <alignment horizontal="right" vertical="center"/>
    </xf>
    <xf numFmtId="0" fontId="13" fillId="0" borderId="14" xfId="68" applyFont="1" applyFill="1" applyBorder="1" applyAlignment="1">
      <alignment horizontal="lef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13" fillId="0" borderId="0" xfId="68" applyFont="1" applyFill="1" applyBorder="1" applyAlignment="1">
      <alignment horizontal="right" vertical="center"/>
      <protection/>
    </xf>
    <xf numFmtId="0" fontId="4" fillId="0" borderId="18" xfId="68" applyFont="1" applyBorder="1" applyAlignment="1">
      <alignment horizontal="center" vertical="center" shrinkToFit="1"/>
      <protection/>
    </xf>
    <xf numFmtId="0" fontId="4" fillId="0" borderId="15" xfId="68" applyFont="1" applyBorder="1" applyAlignment="1">
      <alignment horizontal="center" vertical="center" wrapText="1" shrinkToFit="1"/>
      <protection/>
    </xf>
    <xf numFmtId="0" fontId="4" fillId="0" borderId="15" xfId="68" applyFont="1" applyBorder="1" applyAlignment="1">
      <alignment horizontal="center" vertical="center" shrinkToFit="1"/>
      <protection/>
    </xf>
    <xf numFmtId="0" fontId="63" fillId="0" borderId="0" xfId="70" applyFont="1">
      <alignment vertical="center"/>
      <protection/>
    </xf>
    <xf numFmtId="0" fontId="63" fillId="0" borderId="0" xfId="70" applyFont="1" applyAlignment="1">
      <alignment horizontal="left" vertical="center"/>
      <protection/>
    </xf>
    <xf numFmtId="0" fontId="63" fillId="0" borderId="0" xfId="70" applyFont="1" applyAlignment="1">
      <alignment horizontal="center" vertical="center"/>
      <protection/>
    </xf>
    <xf numFmtId="0" fontId="63" fillId="0" borderId="0" xfId="70" applyFont="1" applyAlignment="1">
      <alignment horizontal="right" vertical="center"/>
      <protection/>
    </xf>
    <xf numFmtId="38" fontId="63" fillId="0" borderId="12" xfId="55" applyFont="1" applyBorder="1" applyAlignment="1">
      <alignment horizontal="right" vertical="center"/>
    </xf>
    <xf numFmtId="38" fontId="63" fillId="0" borderId="19" xfId="55" applyFont="1" applyBorder="1" applyAlignment="1">
      <alignment horizontal="right" vertical="center"/>
    </xf>
    <xf numFmtId="0" fontId="63" fillId="0" borderId="13" xfId="70" applyFont="1" applyBorder="1" applyAlignment="1">
      <alignment horizontal="left" vertical="center"/>
      <protection/>
    </xf>
    <xf numFmtId="0" fontId="63" fillId="0" borderId="12" xfId="70" applyFont="1" applyBorder="1" applyAlignment="1">
      <alignment horizontal="center" vertical="center"/>
      <protection/>
    </xf>
    <xf numFmtId="0" fontId="63" fillId="0" borderId="12" xfId="70" applyFont="1" applyBorder="1" applyAlignment="1">
      <alignment horizontal="right" vertical="center"/>
      <protection/>
    </xf>
    <xf numFmtId="0" fontId="63" fillId="0" borderId="14" xfId="70" applyFont="1" applyBorder="1" applyAlignment="1">
      <alignment horizontal="left" vertical="center"/>
      <protection/>
    </xf>
    <xf numFmtId="0" fontId="63" fillId="0" borderId="0" xfId="70" applyFont="1" applyBorder="1" applyAlignment="1">
      <alignment horizontal="center" vertical="center"/>
      <protection/>
    </xf>
    <xf numFmtId="0" fontId="63" fillId="0" borderId="0" xfId="70" applyFont="1" applyBorder="1" applyAlignment="1">
      <alignment horizontal="right" vertical="center"/>
      <protection/>
    </xf>
    <xf numFmtId="0" fontId="63" fillId="0" borderId="15" xfId="70" applyFont="1" applyBorder="1" applyAlignment="1">
      <alignment horizontal="center" vertical="center" wrapText="1"/>
      <protection/>
    </xf>
    <xf numFmtId="0" fontId="63" fillId="0" borderId="15" xfId="70" applyFont="1" applyBorder="1" applyAlignment="1">
      <alignment horizontal="center" vertical="center"/>
      <protection/>
    </xf>
    <xf numFmtId="0" fontId="63" fillId="0" borderId="17" xfId="70" applyFont="1" applyBorder="1" applyAlignment="1">
      <alignment horizontal="center" vertical="center"/>
      <protection/>
    </xf>
    <xf numFmtId="0" fontId="64" fillId="0" borderId="0" xfId="70" applyFont="1" applyAlignment="1">
      <alignment horizontal="left" vertical="center"/>
      <protection/>
    </xf>
    <xf numFmtId="0" fontId="4" fillId="34" borderId="0" xfId="0" applyFont="1" applyFill="1" applyAlignment="1">
      <alignment vertical="center"/>
    </xf>
    <xf numFmtId="184" fontId="4" fillId="34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vertical="center"/>
    </xf>
    <xf numFmtId="0" fontId="4" fillId="0" borderId="0" xfId="68" applyFont="1" applyFill="1" applyBorder="1" applyAlignment="1">
      <alignment horizontal="left" vertical="center"/>
      <protection/>
    </xf>
    <xf numFmtId="38" fontId="4" fillId="0" borderId="0" xfId="50" applyFont="1" applyFill="1" applyAlignment="1">
      <alignment vertical="center"/>
    </xf>
    <xf numFmtId="40" fontId="4" fillId="0" borderId="0" xfId="50" applyNumberFormat="1" applyFont="1" applyFill="1" applyBorder="1" applyAlignment="1">
      <alignment vertical="center"/>
    </xf>
    <xf numFmtId="40" fontId="4" fillId="0" borderId="0" xfId="50" applyNumberFormat="1" applyFont="1" applyFill="1" applyBorder="1" applyAlignment="1">
      <alignment horizontal="right" vertical="center"/>
    </xf>
    <xf numFmtId="184" fontId="4" fillId="34" borderId="14" xfId="68" applyNumberFormat="1" applyFont="1" applyFill="1" applyBorder="1" applyAlignment="1">
      <alignment horizontal="right" vertical="center"/>
      <protection/>
    </xf>
    <xf numFmtId="0" fontId="4" fillId="0" borderId="0" xfId="68" applyFont="1" applyFill="1" applyBorder="1">
      <alignment vertical="center"/>
      <protection/>
    </xf>
    <xf numFmtId="38" fontId="14" fillId="0" borderId="0" xfId="50" applyFont="1" applyFill="1" applyBorder="1" applyAlignment="1">
      <alignment horizontal="right" vertical="center"/>
    </xf>
    <xf numFmtId="0" fontId="4" fillId="0" borderId="20" xfId="68" applyFont="1" applyFill="1" applyBorder="1" applyAlignment="1">
      <alignment horizontal="center" vertical="center" wrapText="1"/>
      <protection/>
    </xf>
    <xf numFmtId="0" fontId="7" fillId="34" borderId="0" xfId="68" applyFont="1" applyFill="1" applyBorder="1" applyAlignment="1">
      <alignment horizontal="left" vertical="center"/>
      <protection/>
    </xf>
    <xf numFmtId="187" fontId="4" fillId="0" borderId="0" xfId="68" applyNumberFormat="1" applyFont="1" applyFill="1">
      <alignment vertical="center"/>
      <protection/>
    </xf>
    <xf numFmtId="187" fontId="65" fillId="0" borderId="0" xfId="68" applyNumberFormat="1" applyFont="1" applyFill="1">
      <alignment vertical="center"/>
      <protection/>
    </xf>
    <xf numFmtId="187" fontId="66" fillId="0" borderId="0" xfId="68" applyNumberFormat="1" applyFont="1" applyFill="1">
      <alignment vertical="center"/>
      <protection/>
    </xf>
    <xf numFmtId="0" fontId="14" fillId="0" borderId="0" xfId="68" applyFont="1" applyFill="1">
      <alignment vertical="center"/>
      <protection/>
    </xf>
    <xf numFmtId="188" fontId="14" fillId="0" borderId="0" xfId="68" applyNumberFormat="1" applyFont="1" applyFill="1" applyBorder="1">
      <alignment vertical="center"/>
      <protection/>
    </xf>
    <xf numFmtId="178" fontId="14" fillId="0" borderId="0" xfId="68" applyNumberFormat="1" applyFont="1" applyFill="1" applyBorder="1">
      <alignment vertical="center"/>
      <protection/>
    </xf>
    <xf numFmtId="0" fontId="17" fillId="0" borderId="0" xfId="68" applyFont="1">
      <alignment vertical="center"/>
      <protection/>
    </xf>
    <xf numFmtId="189" fontId="65" fillId="0" borderId="0" xfId="68" applyNumberFormat="1" applyFont="1" applyFill="1">
      <alignment vertical="center"/>
      <protection/>
    </xf>
    <xf numFmtId="189" fontId="66" fillId="0" borderId="0" xfId="68" applyNumberFormat="1" applyFont="1" applyFill="1">
      <alignment vertical="center"/>
      <protection/>
    </xf>
    <xf numFmtId="190" fontId="14" fillId="0" borderId="0" xfId="68" applyNumberFormat="1" applyFont="1" applyFill="1">
      <alignment vertical="center"/>
      <protection/>
    </xf>
    <xf numFmtId="0" fontId="14" fillId="0" borderId="0" xfId="68" applyFont="1" applyFill="1" applyBorder="1" applyAlignment="1">
      <alignment horizontal="right" vertical="center"/>
      <protection/>
    </xf>
    <xf numFmtId="0" fontId="14" fillId="0" borderId="0" xfId="68" applyFont="1" applyFill="1" applyBorder="1">
      <alignment vertical="center"/>
      <protection/>
    </xf>
    <xf numFmtId="0" fontId="4" fillId="0" borderId="0" xfId="68" applyFont="1" applyFill="1" applyAlignment="1">
      <alignment horizontal="left" vertical="center"/>
      <protection/>
    </xf>
    <xf numFmtId="0" fontId="17" fillId="0" borderId="0" xfId="68" applyFont="1" applyAlignment="1">
      <alignment vertical="center"/>
      <protection/>
    </xf>
    <xf numFmtId="38" fontId="4" fillId="0" borderId="0" xfId="50" applyFont="1" applyFill="1" applyAlignment="1">
      <alignment horizontal="right" vertical="center"/>
    </xf>
    <xf numFmtId="0" fontId="4" fillId="0" borderId="13" xfId="68" applyFont="1" applyFill="1" applyBorder="1" applyAlignment="1">
      <alignment horizontal="distributed" vertical="center"/>
      <protection/>
    </xf>
    <xf numFmtId="0" fontId="4" fillId="0" borderId="14" xfId="68" applyFont="1" applyFill="1" applyBorder="1" applyAlignment="1">
      <alignment horizontal="distributed" vertical="center"/>
      <protection/>
    </xf>
    <xf numFmtId="0" fontId="0" fillId="0" borderId="0" xfId="70">
      <alignment vertical="center"/>
      <protection/>
    </xf>
    <xf numFmtId="0" fontId="63" fillId="0" borderId="13" xfId="70" applyFont="1" applyBorder="1" applyAlignment="1">
      <alignment horizontal="distributed" vertical="center"/>
      <protection/>
    </xf>
    <xf numFmtId="38" fontId="63" fillId="0" borderId="0" xfId="55" applyFont="1" applyBorder="1" applyAlignment="1">
      <alignment horizontal="right" vertical="center"/>
    </xf>
    <xf numFmtId="0" fontId="63" fillId="0" borderId="14" xfId="70" applyFont="1" applyBorder="1" applyAlignment="1">
      <alignment horizontal="distributed" vertical="center"/>
      <protection/>
    </xf>
    <xf numFmtId="0" fontId="64" fillId="0" borderId="0" xfId="70" applyFont="1">
      <alignment vertical="center"/>
      <protection/>
    </xf>
    <xf numFmtId="38" fontId="4" fillId="0" borderId="0" xfId="50" applyFont="1" applyBorder="1" applyAlignment="1">
      <alignment vertical="center"/>
    </xf>
    <xf numFmtId="38" fontId="4" fillId="0" borderId="12" xfId="50" applyFont="1" applyBorder="1" applyAlignment="1">
      <alignment vertical="center"/>
    </xf>
    <xf numFmtId="178" fontId="4" fillId="0" borderId="0" xfId="68" applyNumberFormat="1" applyFont="1" applyFill="1">
      <alignment vertical="center"/>
      <protection/>
    </xf>
    <xf numFmtId="38" fontId="15" fillId="0" borderId="0" xfId="50" applyFont="1" applyFill="1" applyBorder="1" applyAlignment="1">
      <alignment horizontal="right" vertical="center"/>
    </xf>
    <xf numFmtId="38" fontId="15" fillId="0" borderId="12" xfId="50" applyFont="1" applyFill="1" applyBorder="1" applyAlignment="1">
      <alignment horizontal="right" vertical="center"/>
    </xf>
    <xf numFmtId="178" fontId="3" fillId="0" borderId="0" xfId="68" applyNumberFormat="1" applyFont="1" applyFill="1" applyBorder="1" applyAlignment="1">
      <alignment vertical="center"/>
      <protection/>
    </xf>
    <xf numFmtId="184" fontId="4" fillId="34" borderId="14" xfId="68" applyNumberFormat="1" applyFont="1" applyFill="1" applyBorder="1" applyAlignment="1">
      <alignment horizontal="left" vertical="center"/>
      <protection/>
    </xf>
    <xf numFmtId="177" fontId="63" fillId="0" borderId="0" xfId="55" applyNumberFormat="1" applyFont="1" applyBorder="1" applyAlignment="1">
      <alignment horizontal="right" vertical="center"/>
    </xf>
    <xf numFmtId="0" fontId="63" fillId="0" borderId="14" xfId="70" applyFont="1" applyBorder="1">
      <alignment vertical="center"/>
      <protection/>
    </xf>
    <xf numFmtId="0" fontId="63" fillId="0" borderId="0" xfId="70" applyFont="1" applyBorder="1">
      <alignment vertical="center"/>
      <protection/>
    </xf>
    <xf numFmtId="0" fontId="63" fillId="0" borderId="18" xfId="70" applyFont="1" applyBorder="1" applyAlignment="1">
      <alignment horizontal="center" vertical="center" wrapText="1"/>
      <protection/>
    </xf>
    <xf numFmtId="0" fontId="67" fillId="0" borderId="0" xfId="70" applyFont="1" applyAlignment="1">
      <alignment horizontal="center" vertical="center" wrapText="1"/>
      <protection/>
    </xf>
    <xf numFmtId="0" fontId="18" fillId="34" borderId="12" xfId="68" applyFont="1" applyFill="1" applyBorder="1" applyAlignment="1">
      <alignment horizontal="center" vertical="center"/>
      <protection/>
    </xf>
    <xf numFmtId="0" fontId="15" fillId="34" borderId="12" xfId="68" applyFont="1" applyFill="1" applyBorder="1">
      <alignment vertical="center"/>
      <protection/>
    </xf>
    <xf numFmtId="185" fontId="15" fillId="0" borderId="14" xfId="68" applyNumberFormat="1" applyFont="1" applyFill="1" applyBorder="1" applyAlignment="1">
      <alignment vertical="center"/>
      <protection/>
    </xf>
    <xf numFmtId="0" fontId="18" fillId="34" borderId="0" xfId="68" applyFont="1" applyFill="1" applyBorder="1" applyAlignment="1">
      <alignment horizontal="center" vertical="center"/>
      <protection/>
    </xf>
    <xf numFmtId="0" fontId="15" fillId="34" borderId="0" xfId="68" applyFont="1" applyFill="1" applyBorder="1">
      <alignment vertical="center"/>
      <protection/>
    </xf>
    <xf numFmtId="0" fontId="15" fillId="34" borderId="0" xfId="68" applyFont="1" applyFill="1" applyBorder="1" applyAlignment="1">
      <alignment horizontal="center" vertical="center"/>
      <protection/>
    </xf>
    <xf numFmtId="184" fontId="15" fillId="34" borderId="14" xfId="68" applyNumberFormat="1" applyFont="1" applyFill="1" applyBorder="1" applyAlignment="1">
      <alignment horizontal="left" vertical="center"/>
      <protection/>
    </xf>
    <xf numFmtId="0" fontId="15" fillId="34" borderId="0" xfId="68" applyFont="1" applyFill="1" applyBorder="1" applyAlignment="1">
      <alignment horizontal="right" vertical="center"/>
      <protection/>
    </xf>
    <xf numFmtId="185" fontId="4" fillId="0" borderId="12" xfId="68" applyNumberFormat="1" applyFont="1" applyFill="1" applyBorder="1" applyAlignment="1">
      <alignment vertical="center"/>
      <protection/>
    </xf>
    <xf numFmtId="185" fontId="4" fillId="0" borderId="0" xfId="68" applyNumberFormat="1" applyFont="1" applyFill="1" applyBorder="1" applyAlignment="1">
      <alignment vertical="center"/>
      <protection/>
    </xf>
    <xf numFmtId="184" fontId="4" fillId="34" borderId="0" xfId="68" applyNumberFormat="1" applyFont="1" applyFill="1" applyBorder="1" applyAlignment="1">
      <alignment horizontal="right" vertical="center"/>
      <protection/>
    </xf>
    <xf numFmtId="0" fontId="11" fillId="0" borderId="21" xfId="68" applyFont="1" applyBorder="1" applyAlignment="1">
      <alignment vertical="center"/>
      <protection/>
    </xf>
    <xf numFmtId="0" fontId="12" fillId="0" borderId="21" xfId="68" applyFont="1" applyBorder="1" applyAlignment="1">
      <alignment horizontal="center" vertical="center"/>
      <protection/>
    </xf>
    <xf numFmtId="0" fontId="19" fillId="0" borderId="0" xfId="68" applyFont="1">
      <alignment vertical="center"/>
      <protection/>
    </xf>
    <xf numFmtId="0" fontId="4" fillId="0" borderId="20" xfId="68" applyFont="1" applyBorder="1" applyAlignment="1">
      <alignment horizontal="center" vertical="center"/>
      <protection/>
    </xf>
    <xf numFmtId="0" fontId="63" fillId="0" borderId="15" xfId="70" applyFont="1" applyBorder="1" applyAlignment="1">
      <alignment horizontal="center" vertical="center"/>
      <protection/>
    </xf>
    <xf numFmtId="38" fontId="63" fillId="0" borderId="22" xfId="55" applyFont="1" applyBorder="1" applyAlignment="1">
      <alignment horizontal="right" vertical="center"/>
    </xf>
    <xf numFmtId="0" fontId="4" fillId="0" borderId="12" xfId="68" applyFont="1" applyFill="1" applyBorder="1" applyAlignment="1">
      <alignment horizontal="right" vertical="center"/>
      <protection/>
    </xf>
    <xf numFmtId="38" fontId="4" fillId="0" borderId="15" xfId="50" applyFont="1" applyFill="1" applyBorder="1" applyAlignment="1">
      <alignment horizontal="center" vertical="center"/>
    </xf>
    <xf numFmtId="56" fontId="63" fillId="0" borderId="12" xfId="70" applyNumberFormat="1" applyFont="1" applyBorder="1">
      <alignment vertical="center"/>
      <protection/>
    </xf>
    <xf numFmtId="0" fontId="63" fillId="35" borderId="15" xfId="70" applyFont="1" applyFill="1" applyBorder="1" applyAlignment="1">
      <alignment horizontal="center" vertical="center"/>
      <protection/>
    </xf>
    <xf numFmtId="38" fontId="0" fillId="0" borderId="0" xfId="50" applyFont="1" applyAlignment="1">
      <alignment vertical="center"/>
    </xf>
    <xf numFmtId="38" fontId="63" fillId="0" borderId="20" xfId="50" applyFont="1" applyBorder="1" applyAlignment="1">
      <alignment horizontal="center" vertical="center"/>
    </xf>
    <xf numFmtId="38" fontId="63" fillId="0" borderId="0" xfId="50" applyFont="1" applyAlignment="1">
      <alignment vertical="center"/>
    </xf>
    <xf numFmtId="38" fontId="63" fillId="0" borderId="0" xfId="50" applyFont="1" applyBorder="1" applyAlignment="1">
      <alignment horizontal="right" vertical="center"/>
    </xf>
    <xf numFmtId="38" fontId="63" fillId="0" borderId="0" xfId="50" applyFont="1" applyAlignment="1">
      <alignment horizontal="right" vertical="center"/>
    </xf>
    <xf numFmtId="0" fontId="63" fillId="0" borderId="15" xfId="70" applyFont="1" applyFill="1" applyBorder="1" applyAlignment="1">
      <alignment horizontal="center" vertical="center"/>
      <protection/>
    </xf>
    <xf numFmtId="0" fontId="63" fillId="0" borderId="18" xfId="70" applyFont="1" applyFill="1" applyBorder="1" applyAlignment="1">
      <alignment horizontal="center" vertical="center"/>
      <protection/>
    </xf>
    <xf numFmtId="0" fontId="4" fillId="36" borderId="0" xfId="68" applyFont="1" applyFill="1">
      <alignment vertical="center"/>
      <protection/>
    </xf>
    <xf numFmtId="0" fontId="63" fillId="0" borderId="17" xfId="70" applyFont="1" applyBorder="1" applyAlignment="1">
      <alignment horizontal="center" vertical="center"/>
      <protection/>
    </xf>
    <xf numFmtId="0" fontId="49" fillId="0" borderId="11" xfId="44" applyBorder="1" applyAlignment="1" applyProtection="1">
      <alignment horizontal="center" vertical="center"/>
      <protection/>
    </xf>
    <xf numFmtId="0" fontId="49" fillId="0" borderId="21" xfId="44" applyBorder="1" applyAlignment="1" applyProtection="1">
      <alignment horizontal="center" vertical="center"/>
      <protection/>
    </xf>
    <xf numFmtId="0" fontId="4" fillId="34" borderId="12" xfId="68" applyFont="1" applyFill="1" applyBorder="1" applyAlignment="1">
      <alignment horizontal="center" vertical="center"/>
      <protection/>
    </xf>
    <xf numFmtId="38" fontId="4" fillId="0" borderId="12" xfId="50" applyFont="1" applyFill="1" applyBorder="1" applyAlignment="1">
      <alignment vertical="center"/>
    </xf>
    <xf numFmtId="38" fontId="63" fillId="0" borderId="12" xfId="50" applyFont="1" applyBorder="1" applyAlignment="1">
      <alignment vertical="center"/>
    </xf>
    <xf numFmtId="184" fontId="4" fillId="34" borderId="12" xfId="68" applyNumberFormat="1" applyFont="1" applyFill="1" applyBorder="1" applyAlignment="1">
      <alignment horizontal="right" vertical="center"/>
      <protection/>
    </xf>
    <xf numFmtId="185" fontId="4" fillId="0" borderId="0" xfId="0" applyNumberFormat="1" applyFont="1" applyFill="1" applyBorder="1" applyAlignment="1">
      <alignment vertical="center"/>
    </xf>
    <xf numFmtId="38" fontId="4" fillId="0" borderId="22" xfId="50" applyFont="1" applyFill="1" applyBorder="1" applyAlignment="1">
      <alignment horizontal="right" vertical="center"/>
    </xf>
    <xf numFmtId="0" fontId="17" fillId="34" borderId="0" xfId="68" applyFont="1" applyFill="1" applyBorder="1">
      <alignment vertical="center"/>
      <protection/>
    </xf>
    <xf numFmtId="0" fontId="17" fillId="34" borderId="0" xfId="0" applyFont="1" applyFill="1" applyBorder="1" applyAlignment="1">
      <alignment vertical="center"/>
    </xf>
    <xf numFmtId="0" fontId="68" fillId="34" borderId="12" xfId="68" applyFont="1" applyFill="1" applyBorder="1">
      <alignment vertical="center"/>
      <protection/>
    </xf>
    <xf numFmtId="40" fontId="4" fillId="0" borderId="12" xfId="50" applyNumberFormat="1" applyFont="1" applyFill="1" applyBorder="1" applyAlignment="1">
      <alignment horizontal="right" vertical="center"/>
    </xf>
    <xf numFmtId="40" fontId="4" fillId="0" borderId="12" xfId="50" applyNumberFormat="1" applyFont="1" applyFill="1" applyBorder="1" applyAlignment="1">
      <alignment vertical="center"/>
    </xf>
    <xf numFmtId="0" fontId="17" fillId="34" borderId="0" xfId="68" applyFont="1" applyFill="1">
      <alignment vertical="center"/>
      <protection/>
    </xf>
    <xf numFmtId="0" fontId="69" fillId="34" borderId="0" xfId="68" applyFont="1" applyFill="1">
      <alignment vertical="center"/>
      <protection/>
    </xf>
    <xf numFmtId="0" fontId="69" fillId="0" borderId="0" xfId="68" applyFont="1" applyAlignment="1">
      <alignment vertical="center"/>
      <protection/>
    </xf>
    <xf numFmtId="0" fontId="69" fillId="0" borderId="0" xfId="68" applyFont="1">
      <alignment vertical="center"/>
      <protection/>
    </xf>
    <xf numFmtId="0" fontId="70" fillId="0" borderId="0" xfId="70" applyFont="1" applyAlignment="1">
      <alignment horizontal="left" vertical="center"/>
      <protection/>
    </xf>
    <xf numFmtId="0" fontId="69" fillId="34" borderId="0" xfId="0" applyFont="1" applyFill="1" applyAlignment="1">
      <alignment vertical="center"/>
    </xf>
    <xf numFmtId="0" fontId="69" fillId="34" borderId="0" xfId="68" applyFont="1" applyFill="1" applyBorder="1" applyAlignment="1">
      <alignment horizontal="left" vertical="center"/>
      <protection/>
    </xf>
    <xf numFmtId="0" fontId="69" fillId="0" borderId="0" xfId="68" applyFont="1" applyFill="1" applyAlignment="1">
      <alignment horizontal="left" vertical="center"/>
      <protection/>
    </xf>
    <xf numFmtId="0" fontId="70" fillId="0" borderId="0" xfId="70" applyFont="1">
      <alignment vertical="center"/>
      <protection/>
    </xf>
    <xf numFmtId="0" fontId="71" fillId="0" borderId="0" xfId="68" applyFont="1">
      <alignment vertical="center"/>
      <protection/>
    </xf>
    <xf numFmtId="0" fontId="69" fillId="0" borderId="0" xfId="68" applyFont="1" applyFill="1">
      <alignment vertical="center"/>
      <protection/>
    </xf>
    <xf numFmtId="0" fontId="72" fillId="0" borderId="0" xfId="68" applyFont="1" applyFill="1">
      <alignment vertical="center"/>
      <protection/>
    </xf>
    <xf numFmtId="184" fontId="4" fillId="34" borderId="0" xfId="68" applyNumberFormat="1" applyFont="1" applyFill="1" applyBorder="1" applyAlignment="1">
      <alignment horizontal="left" vertical="center"/>
      <protection/>
    </xf>
    <xf numFmtId="38" fontId="4" fillId="0" borderId="20" xfId="50" applyFont="1" applyFill="1" applyBorder="1" applyAlignment="1">
      <alignment horizontal="center" vertical="center"/>
    </xf>
    <xf numFmtId="0" fontId="68" fillId="34" borderId="0" xfId="68" applyFont="1" applyFill="1" applyBorder="1">
      <alignment vertical="center"/>
      <protection/>
    </xf>
    <xf numFmtId="184" fontId="4" fillId="34" borderId="14" xfId="68" applyNumberFormat="1" applyFont="1" applyFill="1" applyBorder="1" applyAlignment="1">
      <alignment horizontal="center" vertical="center"/>
      <protection/>
    </xf>
    <xf numFmtId="38" fontId="63" fillId="0" borderId="0" xfId="50" applyFont="1" applyFill="1" applyBorder="1" applyAlignment="1">
      <alignment horizontal="right" vertical="center"/>
    </xf>
    <xf numFmtId="0" fontId="4" fillId="0" borderId="12" xfId="68" applyFont="1" applyFill="1" applyBorder="1">
      <alignment vertical="center"/>
      <protection/>
    </xf>
    <xf numFmtId="0" fontId="63" fillId="0" borderId="20" xfId="70" applyFont="1" applyFill="1" applyBorder="1" applyAlignment="1">
      <alignment horizontal="center" vertical="center"/>
      <protection/>
    </xf>
    <xf numFmtId="0" fontId="4" fillId="34" borderId="0" xfId="68" applyFont="1" applyFill="1" applyAlignment="1">
      <alignment horizontal="center" vertical="center"/>
      <protection/>
    </xf>
    <xf numFmtId="185" fontId="15" fillId="0" borderId="0" xfId="68" applyNumberFormat="1" applyFont="1" applyFill="1" applyBorder="1" applyAlignment="1">
      <alignment vertical="center"/>
      <protection/>
    </xf>
    <xf numFmtId="185" fontId="15" fillId="0" borderId="12" xfId="68" applyNumberFormat="1" applyFont="1" applyFill="1" applyBorder="1" applyAlignment="1">
      <alignment vertical="center"/>
      <protection/>
    </xf>
    <xf numFmtId="177" fontId="4" fillId="0" borderId="12" xfId="50" applyNumberFormat="1" applyFont="1" applyFill="1" applyBorder="1" applyAlignment="1">
      <alignment horizontal="right" vertical="center"/>
    </xf>
    <xf numFmtId="38" fontId="15" fillId="0" borderId="22" xfId="50" applyFont="1" applyFill="1" applyBorder="1" applyAlignment="1">
      <alignment horizontal="right" vertical="center"/>
    </xf>
    <xf numFmtId="38" fontId="15" fillId="0" borderId="19" xfId="50" applyFont="1" applyFill="1" applyBorder="1" applyAlignment="1">
      <alignment horizontal="right" vertical="center"/>
    </xf>
    <xf numFmtId="0" fontId="4" fillId="0" borderId="17" xfId="68" applyFont="1" applyFill="1" applyBorder="1" applyAlignment="1">
      <alignment horizontal="center" vertical="center" wrapText="1"/>
      <protection/>
    </xf>
    <xf numFmtId="0" fontId="4" fillId="0" borderId="19" xfId="68" applyFont="1" applyFill="1" applyBorder="1" applyAlignment="1">
      <alignment horizontal="distributed" vertical="center" indent="1"/>
      <protection/>
    </xf>
    <xf numFmtId="38" fontId="4" fillId="0" borderId="19" xfId="50" applyFont="1" applyFill="1" applyBorder="1" applyAlignment="1">
      <alignment horizontal="right" vertical="center"/>
    </xf>
    <xf numFmtId="0" fontId="4" fillId="0" borderId="13" xfId="68" applyFont="1" applyFill="1" applyBorder="1" applyAlignment="1">
      <alignment horizontal="center" vertical="center" wrapText="1"/>
      <protection/>
    </xf>
    <xf numFmtId="178" fontId="4" fillId="0" borderId="14" xfId="68" applyNumberFormat="1" applyFont="1" applyFill="1" applyBorder="1" applyAlignment="1">
      <alignment horizontal="right" vertical="center"/>
      <protection/>
    </xf>
    <xf numFmtId="0" fontId="63" fillId="35" borderId="0" xfId="70" applyFont="1" applyFill="1" applyBorder="1">
      <alignment vertical="center"/>
      <protection/>
    </xf>
    <xf numFmtId="0" fontId="63" fillId="35" borderId="0" xfId="70" applyFont="1" applyFill="1" applyBorder="1" applyAlignment="1">
      <alignment horizontal="center" vertical="center"/>
      <protection/>
    </xf>
    <xf numFmtId="0" fontId="63" fillId="35" borderId="0" xfId="70" applyFont="1" applyFill="1" applyAlignment="1">
      <alignment horizontal="left" vertical="center"/>
      <protection/>
    </xf>
    <xf numFmtId="0" fontId="63" fillId="35" borderId="12" xfId="70" applyFont="1" applyFill="1" applyBorder="1">
      <alignment vertical="center"/>
      <protection/>
    </xf>
    <xf numFmtId="38" fontId="63" fillId="35" borderId="0" xfId="55" applyFont="1" applyFill="1" applyBorder="1" applyAlignment="1">
      <alignment horizontal="right" vertical="center"/>
    </xf>
    <xf numFmtId="177" fontId="63" fillId="35" borderId="0" xfId="55" applyNumberFormat="1" applyFont="1" applyFill="1" applyBorder="1" applyAlignment="1">
      <alignment horizontal="right" vertical="center"/>
    </xf>
    <xf numFmtId="0" fontId="63" fillId="35" borderId="14" xfId="70" applyFont="1" applyFill="1" applyBorder="1">
      <alignment vertical="center"/>
      <protection/>
    </xf>
    <xf numFmtId="0" fontId="63" fillId="35" borderId="13" xfId="70" applyFont="1" applyFill="1" applyBorder="1">
      <alignment vertical="center"/>
      <protection/>
    </xf>
    <xf numFmtId="0" fontId="63" fillId="35" borderId="12" xfId="70" applyFont="1" applyFill="1" applyBorder="1" applyAlignment="1">
      <alignment horizontal="center" vertical="center"/>
      <protection/>
    </xf>
    <xf numFmtId="38" fontId="63" fillId="35" borderId="12" xfId="55" applyFont="1" applyFill="1" applyBorder="1" applyAlignment="1">
      <alignment horizontal="right" vertical="center"/>
    </xf>
    <xf numFmtId="177" fontId="63" fillId="35" borderId="12" xfId="55" applyNumberFormat="1" applyFont="1" applyFill="1" applyBorder="1" applyAlignment="1">
      <alignment horizontal="right" vertical="center"/>
    </xf>
    <xf numFmtId="0" fontId="4" fillId="0" borderId="15" xfId="68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92" fontId="4" fillId="0" borderId="22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77" fontId="4" fillId="0" borderId="0" xfId="50" applyNumberFormat="1" applyFont="1" applyFill="1" applyBorder="1" applyAlignment="1">
      <alignment vertical="center"/>
    </xf>
    <xf numFmtId="192" fontId="4" fillId="0" borderId="19" xfId="0" applyNumberFormat="1" applyFont="1" applyFill="1" applyBorder="1" applyAlignment="1">
      <alignment vertical="center"/>
    </xf>
    <xf numFmtId="192" fontId="4" fillId="0" borderId="12" xfId="0" applyNumberFormat="1" applyFont="1" applyFill="1" applyBorder="1" applyAlignment="1">
      <alignment vertical="center"/>
    </xf>
    <xf numFmtId="177" fontId="4" fillId="0" borderId="12" xfId="50" applyNumberFormat="1" applyFont="1" applyFill="1" applyBorder="1" applyAlignment="1">
      <alignment vertical="center"/>
    </xf>
    <xf numFmtId="38" fontId="4" fillId="0" borderId="22" xfId="50" applyFont="1" applyFill="1" applyBorder="1" applyAlignment="1">
      <alignment vertical="center"/>
    </xf>
    <xf numFmtId="38" fontId="4" fillId="0" borderId="14" xfId="50" applyFont="1" applyFill="1" applyBorder="1" applyAlignment="1">
      <alignment vertical="center"/>
    </xf>
    <xf numFmtId="0" fontId="4" fillId="0" borderId="16" xfId="68" applyFont="1" applyFill="1" applyBorder="1" applyAlignment="1">
      <alignment horizontal="right" vertical="center"/>
      <protection/>
    </xf>
    <xf numFmtId="178" fontId="4" fillId="0" borderId="0" xfId="68" applyNumberFormat="1" applyFont="1" applyFill="1" applyBorder="1" applyAlignment="1">
      <alignment horizontal="right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38" fontId="15" fillId="0" borderId="12" xfId="50" applyFont="1" applyFill="1" applyBorder="1" applyAlignment="1">
      <alignment vertical="center"/>
    </xf>
    <xf numFmtId="38" fontId="15" fillId="0" borderId="0" xfId="50" applyFont="1" applyBorder="1" applyAlignment="1">
      <alignment vertical="center"/>
    </xf>
    <xf numFmtId="38" fontId="15" fillId="0" borderId="0" xfId="50" applyFont="1" applyFill="1" applyBorder="1" applyAlignment="1">
      <alignment vertical="center"/>
    </xf>
    <xf numFmtId="0" fontId="16" fillId="0" borderId="15" xfId="68" applyFont="1" applyBorder="1" applyAlignment="1">
      <alignment horizontal="center" vertical="center"/>
      <protection/>
    </xf>
    <xf numFmtId="0" fontId="16" fillId="0" borderId="15" xfId="68" applyFont="1" applyBorder="1" applyAlignment="1">
      <alignment horizontal="center" vertical="center" wrapText="1" shrinkToFit="1"/>
      <protection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7" fontId="4" fillId="0" borderId="22" xfId="50" applyNumberFormat="1" applyFont="1" applyFill="1" applyBorder="1" applyAlignment="1">
      <alignment vertical="center"/>
    </xf>
    <xf numFmtId="38" fontId="15" fillId="0" borderId="14" xfId="50" applyFont="1" applyBorder="1" applyAlignment="1">
      <alignment vertical="center"/>
    </xf>
    <xf numFmtId="38" fontId="15" fillId="0" borderId="22" xfId="50" applyFont="1" applyBorder="1" applyAlignment="1">
      <alignment vertical="center"/>
    </xf>
    <xf numFmtId="38" fontId="15" fillId="0" borderId="14" xfId="50" applyFont="1" applyFill="1" applyBorder="1" applyAlignment="1">
      <alignment vertical="center"/>
    </xf>
    <xf numFmtId="38" fontId="15" fillId="0" borderId="22" xfId="50" applyFont="1" applyFill="1" applyBorder="1" applyAlignment="1">
      <alignment vertical="center"/>
    </xf>
    <xf numFmtId="38" fontId="15" fillId="0" borderId="13" xfId="50" applyFont="1" applyFill="1" applyBorder="1" applyAlignment="1">
      <alignment vertical="center"/>
    </xf>
    <xf numFmtId="38" fontId="15" fillId="0" borderId="19" xfId="50" applyFont="1" applyFill="1" applyBorder="1" applyAlignment="1">
      <alignment vertical="center"/>
    </xf>
    <xf numFmtId="0" fontId="16" fillId="0" borderId="20" xfId="68" applyFont="1" applyBorder="1" applyAlignment="1">
      <alignment horizontal="center" vertical="center"/>
      <protection/>
    </xf>
    <xf numFmtId="38" fontId="15" fillId="0" borderId="23" xfId="50" applyFont="1" applyBorder="1" applyAlignment="1">
      <alignment vertical="center"/>
    </xf>
    <xf numFmtId="38" fontId="15" fillId="0" borderId="16" xfId="50" applyFont="1" applyBorder="1" applyAlignment="1">
      <alignment vertical="center"/>
    </xf>
    <xf numFmtId="0" fontId="3" fillId="0" borderId="17" xfId="68" applyFont="1" applyFill="1" applyBorder="1">
      <alignment vertical="center"/>
      <protection/>
    </xf>
    <xf numFmtId="0" fontId="3" fillId="0" borderId="18" xfId="68" applyFont="1" applyFill="1" applyBorder="1">
      <alignment vertical="center"/>
      <protection/>
    </xf>
    <xf numFmtId="0" fontId="9" fillId="0" borderId="0" xfId="68" applyFont="1" applyFill="1" applyBorder="1" applyAlignment="1">
      <alignment horizontal="right" vertical="center"/>
      <protection/>
    </xf>
    <xf numFmtId="0" fontId="9" fillId="0" borderId="14" xfId="68" applyFont="1" applyFill="1" applyBorder="1" applyAlignment="1">
      <alignment horizontal="right" vertical="center"/>
      <protection/>
    </xf>
    <xf numFmtId="38" fontId="4" fillId="0" borderId="0" xfId="50" applyFont="1" applyFill="1" applyBorder="1" applyAlignment="1">
      <alignment horizontal="center" vertical="center"/>
    </xf>
    <xf numFmtId="177" fontId="4" fillId="0" borderId="0" xfId="50" applyNumberFormat="1" applyFont="1" applyFill="1" applyBorder="1" applyAlignment="1">
      <alignment horizontal="center" vertical="center"/>
    </xf>
    <xf numFmtId="38" fontId="4" fillId="0" borderId="12" xfId="50" applyFont="1" applyFill="1" applyBorder="1" applyAlignment="1">
      <alignment horizontal="center" vertical="center"/>
    </xf>
    <xf numFmtId="177" fontId="4" fillId="0" borderId="12" xfId="50" applyNumberFormat="1" applyFont="1" applyFill="1" applyBorder="1" applyAlignment="1">
      <alignment horizontal="center" vertical="center"/>
    </xf>
    <xf numFmtId="178" fontId="4" fillId="0" borderId="23" xfId="68" applyNumberFormat="1" applyFont="1" applyFill="1" applyBorder="1" applyAlignment="1">
      <alignment horizontal="right"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4" xfId="68" applyFont="1" applyFill="1" applyBorder="1">
      <alignment vertical="center"/>
      <protection/>
    </xf>
    <xf numFmtId="0" fontId="4" fillId="0" borderId="0" xfId="68" applyFont="1" applyFill="1" applyBorder="1" applyAlignment="1">
      <alignment horizontal="right" vertical="center" shrinkToFit="1"/>
      <protection/>
    </xf>
    <xf numFmtId="0" fontId="4" fillId="0" borderId="14" xfId="68" applyFont="1" applyFill="1" applyBorder="1" applyAlignment="1">
      <alignment horizontal="distributed" vertical="center" shrinkToFit="1"/>
      <protection/>
    </xf>
    <xf numFmtId="0" fontId="4" fillId="0" borderId="12" xfId="68" applyFont="1" applyFill="1" applyBorder="1" applyAlignment="1">
      <alignment horizontal="right" vertical="center" shrinkToFit="1"/>
      <protection/>
    </xf>
    <xf numFmtId="0" fontId="4" fillId="0" borderId="13" xfId="68" applyFont="1" applyFill="1" applyBorder="1" applyAlignment="1">
      <alignment horizontal="distributed" vertical="center" shrinkToFit="1"/>
      <protection/>
    </xf>
    <xf numFmtId="38" fontId="15" fillId="0" borderId="16" xfId="50" applyFont="1" applyBorder="1" applyAlignment="1">
      <alignment horizontal="right" vertical="center"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24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4" fillId="0" borderId="23" xfId="68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center" vertical="center"/>
      <protection/>
    </xf>
    <xf numFmtId="0" fontId="4" fillId="0" borderId="25" xfId="68" applyFont="1" applyFill="1" applyBorder="1" applyAlignment="1">
      <alignment horizontal="center" vertical="center" wrapText="1"/>
      <protection/>
    </xf>
    <xf numFmtId="0" fontId="4" fillId="0" borderId="26" xfId="68" applyFont="1" applyFill="1" applyBorder="1" applyAlignment="1">
      <alignment horizontal="center" vertical="center" wrapText="1"/>
      <protection/>
    </xf>
    <xf numFmtId="0" fontId="4" fillId="0" borderId="25" xfId="68" applyFont="1" applyFill="1" applyBorder="1" applyAlignment="1">
      <alignment horizontal="center" vertical="center"/>
      <protection/>
    </xf>
    <xf numFmtId="0" fontId="4" fillId="0" borderId="26" xfId="68" applyFont="1" applyFill="1" applyBorder="1" applyAlignment="1">
      <alignment horizontal="center" vertical="center"/>
      <protection/>
    </xf>
    <xf numFmtId="0" fontId="3" fillId="0" borderId="25" xfId="68" applyFont="1" applyFill="1" applyBorder="1" applyAlignment="1">
      <alignment horizontal="center" vertical="center"/>
      <protection/>
    </xf>
    <xf numFmtId="0" fontId="3" fillId="0" borderId="26" xfId="68" applyFont="1" applyFill="1" applyBorder="1" applyAlignment="1">
      <alignment horizontal="center" vertical="center"/>
      <protection/>
    </xf>
    <xf numFmtId="0" fontId="3" fillId="0" borderId="23" xfId="68" applyFont="1" applyFill="1" applyBorder="1" applyAlignment="1">
      <alignment horizontal="center" vertical="center"/>
      <protection/>
    </xf>
    <xf numFmtId="0" fontId="3" fillId="0" borderId="19" xfId="68" applyFont="1" applyFill="1" applyBorder="1" applyAlignment="1">
      <alignment horizontal="center" vertical="center"/>
      <protection/>
    </xf>
    <xf numFmtId="0" fontId="3" fillId="0" borderId="23" xfId="68" applyFont="1" applyFill="1" applyBorder="1" applyAlignment="1">
      <alignment horizontal="center" vertical="center" shrinkToFit="1"/>
      <protection/>
    </xf>
    <xf numFmtId="0" fontId="3" fillId="0" borderId="19" xfId="68" applyFont="1" applyFill="1" applyBorder="1" applyAlignment="1">
      <alignment horizontal="center" vertical="center" shrinkToFit="1"/>
      <protection/>
    </xf>
    <xf numFmtId="0" fontId="4" fillId="0" borderId="0" xfId="68" applyFont="1" applyBorder="1" applyAlignment="1">
      <alignment horizontal="left" vertical="center"/>
      <protection/>
    </xf>
    <xf numFmtId="0" fontId="4" fillId="0" borderId="27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28" xfId="68" applyFont="1" applyBorder="1" applyAlignment="1">
      <alignment horizontal="center" vertical="center"/>
      <protection/>
    </xf>
    <xf numFmtId="38" fontId="4" fillId="0" borderId="0" xfId="50" applyFont="1" applyFill="1" applyBorder="1" applyAlignment="1">
      <alignment horizontal="right" vertical="center"/>
    </xf>
    <xf numFmtId="0" fontId="15" fillId="0" borderId="29" xfId="68" applyFont="1" applyBorder="1" applyAlignment="1">
      <alignment horizontal="center" vertical="center" wrapText="1" shrinkToFit="1"/>
      <protection/>
    </xf>
    <xf numFmtId="0" fontId="15" fillId="0" borderId="30" xfId="68" applyFont="1" applyBorder="1" applyAlignment="1">
      <alignment horizontal="center" vertical="center" wrapText="1" shrinkToFit="1"/>
      <protection/>
    </xf>
    <xf numFmtId="0" fontId="4" fillId="0" borderId="31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15" fillId="0" borderId="25" xfId="68" applyFont="1" applyBorder="1" applyAlignment="1">
      <alignment horizontal="center" vertical="center" wrapText="1" shrinkToFit="1"/>
      <protection/>
    </xf>
    <xf numFmtId="0" fontId="15" fillId="0" borderId="26" xfId="68" applyFont="1" applyBorder="1" applyAlignment="1">
      <alignment horizontal="center" vertical="center" wrapText="1" shrinkToFit="1"/>
      <protection/>
    </xf>
    <xf numFmtId="0" fontId="15" fillId="0" borderId="16" xfId="68" applyFont="1" applyBorder="1" applyAlignment="1">
      <alignment horizontal="center" vertical="center"/>
      <protection/>
    </xf>
    <xf numFmtId="0" fontId="15" fillId="0" borderId="24" xfId="68" applyFont="1" applyBorder="1" applyAlignment="1">
      <alignment horizontal="center" vertical="center"/>
      <protection/>
    </xf>
    <xf numFmtId="0" fontId="15" fillId="0" borderId="12" xfId="68" applyFont="1" applyBorder="1" applyAlignment="1">
      <alignment horizontal="center" vertical="center"/>
      <protection/>
    </xf>
    <xf numFmtId="0" fontId="15" fillId="0" borderId="13" xfId="68" applyFont="1" applyBorder="1" applyAlignment="1">
      <alignment horizontal="center" vertical="center"/>
      <protection/>
    </xf>
    <xf numFmtId="0" fontId="4" fillId="0" borderId="23" xfId="68" applyFont="1" applyFill="1" applyBorder="1" applyAlignment="1">
      <alignment horizontal="center" vertical="center" wrapText="1" shrinkToFit="1"/>
      <protection/>
    </xf>
    <xf numFmtId="0" fontId="4" fillId="0" borderId="19" xfId="68" applyFont="1" applyFill="1" applyBorder="1" applyAlignment="1">
      <alignment horizontal="center" vertical="center" wrapText="1" shrinkToFit="1"/>
      <protection/>
    </xf>
    <xf numFmtId="0" fontId="4" fillId="0" borderId="25" xfId="68" applyFont="1" applyFill="1" applyBorder="1" applyAlignment="1">
      <alignment horizontal="center" vertical="center" shrinkToFit="1"/>
      <protection/>
    </xf>
    <xf numFmtId="0" fontId="4" fillId="0" borderId="26" xfId="68" applyFont="1" applyFill="1" applyBorder="1" applyAlignment="1">
      <alignment horizontal="center" vertical="center" shrinkToFit="1"/>
      <protection/>
    </xf>
    <xf numFmtId="0" fontId="4" fillId="0" borderId="20" xfId="68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 shrinkToFit="1"/>
      <protection/>
    </xf>
    <xf numFmtId="0" fontId="4" fillId="0" borderId="17" xfId="68" applyFont="1" applyFill="1" applyBorder="1" applyAlignment="1">
      <alignment horizontal="center" vertical="center" shrinkToFit="1"/>
      <protection/>
    </xf>
    <xf numFmtId="0" fontId="15" fillId="0" borderId="18" xfId="68" applyFont="1" applyFill="1" applyBorder="1" applyAlignment="1">
      <alignment horizontal="center" vertical="center"/>
      <protection/>
    </xf>
    <xf numFmtId="0" fontId="15" fillId="0" borderId="17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63" fillId="0" borderId="18" xfId="70" applyFont="1" applyBorder="1" applyAlignment="1">
      <alignment horizontal="center" vertical="center"/>
      <protection/>
    </xf>
    <xf numFmtId="0" fontId="63" fillId="0" borderId="17" xfId="70" applyFont="1" applyBorder="1" applyAlignment="1">
      <alignment horizontal="center" vertical="center"/>
      <protection/>
    </xf>
    <xf numFmtId="0" fontId="63" fillId="0" borderId="16" xfId="70" applyFont="1" applyBorder="1" applyAlignment="1">
      <alignment horizontal="center" vertical="center" wrapText="1"/>
      <protection/>
    </xf>
    <xf numFmtId="0" fontId="63" fillId="0" borderId="12" xfId="70" applyFont="1" applyBorder="1" applyAlignment="1">
      <alignment horizontal="center" vertical="center" wrapText="1"/>
      <protection/>
    </xf>
    <xf numFmtId="0" fontId="63" fillId="0" borderId="16" xfId="70" applyFont="1" applyBorder="1" applyAlignment="1">
      <alignment horizontal="center" vertical="center"/>
      <protection/>
    </xf>
    <xf numFmtId="0" fontId="63" fillId="0" borderId="24" xfId="70" applyFont="1" applyBorder="1" applyAlignment="1">
      <alignment horizontal="center" vertical="center"/>
      <protection/>
    </xf>
    <xf numFmtId="0" fontId="63" fillId="0" borderId="12" xfId="70" applyFont="1" applyBorder="1" applyAlignment="1">
      <alignment horizontal="center" vertical="center"/>
      <protection/>
    </xf>
    <xf numFmtId="0" fontId="63" fillId="0" borderId="13" xfId="70" applyFont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23" xfId="68" applyFont="1" applyFill="1" applyBorder="1" applyAlignment="1">
      <alignment horizontal="center" vertical="center" wrapText="1"/>
      <protection/>
    </xf>
    <xf numFmtId="0" fontId="4" fillId="0" borderId="19" xfId="68" applyFont="1" applyFill="1" applyBorder="1" applyAlignment="1">
      <alignment horizontal="center" vertical="center" wrapText="1"/>
      <protection/>
    </xf>
    <xf numFmtId="0" fontId="4" fillId="0" borderId="20" xfId="68" applyFont="1" applyFill="1" applyBorder="1" applyAlignment="1">
      <alignment horizontal="center" vertical="center" wrapText="1"/>
      <protection/>
    </xf>
    <xf numFmtId="0" fontId="5" fillId="0" borderId="15" xfId="68" applyFont="1" applyBorder="1">
      <alignment vertical="center"/>
      <protection/>
    </xf>
    <xf numFmtId="0" fontId="4" fillId="0" borderId="32" xfId="68" applyFont="1" applyFill="1" applyBorder="1" applyAlignment="1">
      <alignment horizontal="distributed" vertical="center" indent="1"/>
      <protection/>
    </xf>
    <xf numFmtId="0" fontId="4" fillId="0" borderId="33" xfId="68" applyFont="1" applyFill="1" applyBorder="1" applyAlignment="1">
      <alignment horizontal="distributed" vertical="center" indent="1"/>
      <protection/>
    </xf>
    <xf numFmtId="0" fontId="4" fillId="0" borderId="34" xfId="68" applyFont="1" applyFill="1" applyBorder="1" applyAlignment="1">
      <alignment horizontal="distributed" vertical="center" indent="1"/>
      <protection/>
    </xf>
    <xf numFmtId="0" fontId="4" fillId="0" borderId="35" xfId="68" applyFont="1" applyFill="1" applyBorder="1" applyAlignment="1">
      <alignment horizontal="distributed" vertical="center" indent="1"/>
      <protection/>
    </xf>
    <xf numFmtId="0" fontId="4" fillId="0" borderId="36" xfId="68" applyFont="1" applyFill="1" applyBorder="1" applyAlignment="1">
      <alignment horizontal="distributed" vertical="center" indent="1"/>
      <protection/>
    </xf>
    <xf numFmtId="0" fontId="4" fillId="0" borderId="37" xfId="68" applyFont="1" applyFill="1" applyBorder="1" applyAlignment="1">
      <alignment horizontal="distributed" vertical="center" indent="1"/>
      <protection/>
    </xf>
    <xf numFmtId="0" fontId="4" fillId="0" borderId="38" xfId="68" applyFont="1" applyFill="1" applyBorder="1" applyAlignment="1">
      <alignment horizontal="distributed" vertical="center" indent="1"/>
      <protection/>
    </xf>
    <xf numFmtId="0" fontId="4" fillId="0" borderId="39" xfId="68" applyFont="1" applyFill="1" applyBorder="1" applyAlignment="1">
      <alignment horizontal="distributed" vertical="center" indent="1"/>
      <protection/>
    </xf>
    <xf numFmtId="0" fontId="14" fillId="0" borderId="40" xfId="68" applyFont="1" applyFill="1" applyBorder="1" applyAlignment="1">
      <alignment horizontal="center" vertical="center"/>
      <protection/>
    </xf>
    <xf numFmtId="0" fontId="14" fillId="0" borderId="41" xfId="68" applyFont="1" applyFill="1" applyBorder="1" applyAlignment="1">
      <alignment horizontal="center" vertical="center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23" xfId="68" applyFont="1" applyBorder="1" applyAlignment="1">
      <alignment horizontal="center" vertical="center" wrapText="1"/>
      <protection/>
    </xf>
    <xf numFmtId="0" fontId="4" fillId="0" borderId="19" xfId="68" applyFont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distributed" vertical="center"/>
      <protection/>
    </xf>
    <xf numFmtId="0" fontId="4" fillId="0" borderId="14" xfId="68" applyFont="1" applyFill="1" applyBorder="1" applyAlignment="1">
      <alignment horizontal="distributed" vertical="center"/>
      <protection/>
    </xf>
    <xf numFmtId="0" fontId="4" fillId="0" borderId="12" xfId="68" applyFont="1" applyFill="1" applyBorder="1" applyAlignment="1">
      <alignment horizontal="right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25" xfId="68" applyFont="1" applyFill="1" applyBorder="1" applyAlignment="1">
      <alignment horizontal="distributed" vertical="center"/>
      <protection/>
    </xf>
    <xf numFmtId="0" fontId="4" fillId="0" borderId="26" xfId="68" applyFont="1" applyFill="1" applyBorder="1" applyAlignment="1">
      <alignment horizontal="distributed" vertical="center"/>
      <protection/>
    </xf>
    <xf numFmtId="0" fontId="4" fillId="0" borderId="20" xfId="68" applyFont="1" applyFill="1" applyBorder="1" applyAlignment="1">
      <alignment horizontal="distributed" vertical="center" indent="1"/>
      <protection/>
    </xf>
    <xf numFmtId="0" fontId="4" fillId="0" borderId="18" xfId="68" applyFont="1" applyFill="1" applyBorder="1" applyAlignment="1">
      <alignment horizontal="distributed" vertical="center" indent="1"/>
      <protection/>
    </xf>
    <xf numFmtId="0" fontId="4" fillId="0" borderId="17" xfId="68" applyFont="1" applyFill="1" applyBorder="1" applyAlignment="1">
      <alignment horizontal="center" vertical="center" wrapText="1"/>
      <protection/>
    </xf>
    <xf numFmtId="0" fontId="15" fillId="0" borderId="15" xfId="68" applyFont="1" applyFill="1" applyBorder="1" applyAlignment="1">
      <alignment horizontal="center" vertical="center" wrapText="1"/>
      <protection/>
    </xf>
    <xf numFmtId="0" fontId="15" fillId="0" borderId="42" xfId="68" applyFont="1" applyFill="1" applyBorder="1" applyAlignment="1">
      <alignment horizontal="center" vertical="center" wrapText="1"/>
      <protection/>
    </xf>
    <xf numFmtId="0" fontId="15" fillId="0" borderId="43" xfId="68" applyFont="1" applyFill="1" applyBorder="1" applyAlignment="1">
      <alignment horizontal="center" vertical="center" wrapText="1"/>
      <protection/>
    </xf>
    <xf numFmtId="0" fontId="15" fillId="0" borderId="44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/>
      <protection/>
    </xf>
    <xf numFmtId="0" fontId="15" fillId="0" borderId="15" xfId="68" applyFont="1" applyFill="1" applyBorder="1" applyAlignment="1">
      <alignment horizontal="center" vertical="center"/>
      <protection/>
    </xf>
    <xf numFmtId="0" fontId="15" fillId="0" borderId="17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8" fillId="0" borderId="16" xfId="68" applyFont="1" applyFill="1" applyBorder="1" applyAlignment="1">
      <alignment horizontal="center" vertical="center"/>
      <protection/>
    </xf>
    <xf numFmtId="0" fontId="18" fillId="0" borderId="24" xfId="68" applyFont="1" applyFill="1" applyBorder="1" applyAlignment="1">
      <alignment horizontal="center" vertical="center"/>
      <protection/>
    </xf>
    <xf numFmtId="0" fontId="18" fillId="0" borderId="0" xfId="68" applyFont="1" applyFill="1" applyBorder="1" applyAlignment="1">
      <alignment horizontal="center" vertical="center"/>
      <protection/>
    </xf>
    <xf numFmtId="0" fontId="18" fillId="0" borderId="14" xfId="68" applyFont="1" applyFill="1" applyBorder="1" applyAlignment="1">
      <alignment horizontal="center" vertical="center"/>
      <protection/>
    </xf>
    <xf numFmtId="0" fontId="18" fillId="0" borderId="12" xfId="68" applyFont="1" applyFill="1" applyBorder="1" applyAlignment="1">
      <alignment horizontal="center" vertical="center"/>
      <protection/>
    </xf>
    <xf numFmtId="0" fontId="18" fillId="0" borderId="13" xfId="68" applyFont="1" applyFill="1" applyBorder="1" applyAlignment="1">
      <alignment horizontal="center" vertical="center"/>
      <protection/>
    </xf>
    <xf numFmtId="0" fontId="11" fillId="0" borderId="45" xfId="68" applyFont="1" applyBorder="1" applyAlignment="1">
      <alignment vertical="center"/>
      <protection/>
    </xf>
    <xf numFmtId="0" fontId="49" fillId="0" borderId="45" xfId="44" applyBorder="1" applyAlignment="1" applyProtection="1">
      <alignment horizontal="center" vertical="center"/>
      <protection/>
    </xf>
    <xf numFmtId="0" fontId="12" fillId="0" borderId="45" xfId="68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えい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4" xfId="71"/>
    <cellStyle name="標準 5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B20"/>
    </sheetView>
  </sheetViews>
  <sheetFormatPr defaultColWidth="9.140625" defaultRowHeight="24.75" customHeight="1"/>
  <cols>
    <col min="1" max="1" width="71.57421875" style="2" bestFit="1" customWidth="1"/>
    <col min="2" max="2" width="11.421875" style="6" bestFit="1" customWidth="1"/>
    <col min="3" max="3" width="14.8515625" style="6" bestFit="1" customWidth="1"/>
    <col min="4" max="16384" width="9.00390625" style="2" customWidth="1"/>
  </cols>
  <sheetData>
    <row r="1" ht="24.75" customHeight="1">
      <c r="A1" s="179" t="s">
        <v>210</v>
      </c>
    </row>
    <row r="2" ht="24.75" customHeight="1">
      <c r="A2" s="179"/>
    </row>
    <row r="3" spans="1:3" ht="45" customHeight="1">
      <c r="A3" s="1" t="s">
        <v>1</v>
      </c>
      <c r="B3" s="1" t="s">
        <v>2</v>
      </c>
      <c r="C3" s="1" t="s">
        <v>3</v>
      </c>
    </row>
    <row r="4" spans="1:3" ht="24.75" customHeight="1">
      <c r="A4" s="3" t="s">
        <v>241</v>
      </c>
      <c r="B4" s="196" t="s">
        <v>118</v>
      </c>
      <c r="C4" s="4" t="s">
        <v>4</v>
      </c>
    </row>
    <row r="5" spans="1:3" ht="24.75" customHeight="1">
      <c r="A5" s="3" t="s">
        <v>242</v>
      </c>
      <c r="B5" s="196" t="s">
        <v>118</v>
      </c>
      <c r="C5" s="4" t="s">
        <v>4</v>
      </c>
    </row>
    <row r="6" spans="1:3" ht="24.75" customHeight="1">
      <c r="A6" s="3" t="s">
        <v>243</v>
      </c>
      <c r="B6" s="196" t="s">
        <v>118</v>
      </c>
      <c r="C6" s="4" t="s">
        <v>4</v>
      </c>
    </row>
    <row r="7" spans="1:3" ht="24.75" customHeight="1">
      <c r="A7" s="3" t="s">
        <v>244</v>
      </c>
      <c r="B7" s="196" t="s">
        <v>118</v>
      </c>
      <c r="C7" s="4" t="s">
        <v>4</v>
      </c>
    </row>
    <row r="8" spans="1:3" ht="24.75" customHeight="1">
      <c r="A8" s="3" t="s">
        <v>245</v>
      </c>
      <c r="B8" s="196" t="s">
        <v>118</v>
      </c>
      <c r="C8" s="4" t="s">
        <v>4</v>
      </c>
    </row>
    <row r="9" spans="1:3" ht="24.75" customHeight="1">
      <c r="A9" s="3" t="s">
        <v>246</v>
      </c>
      <c r="B9" s="196" t="s">
        <v>118</v>
      </c>
      <c r="C9" s="4" t="s">
        <v>4</v>
      </c>
    </row>
    <row r="10" spans="1:3" ht="24.75" customHeight="1">
      <c r="A10" s="3" t="s">
        <v>247</v>
      </c>
      <c r="B10" s="196" t="s">
        <v>118</v>
      </c>
      <c r="C10" s="4" t="s">
        <v>4</v>
      </c>
    </row>
    <row r="11" spans="1:3" ht="24.75" customHeight="1">
      <c r="A11" s="3" t="s">
        <v>248</v>
      </c>
      <c r="B11" s="196" t="s">
        <v>118</v>
      </c>
      <c r="C11" s="4" t="s">
        <v>4</v>
      </c>
    </row>
    <row r="12" spans="1:3" ht="24.75" customHeight="1">
      <c r="A12" s="3" t="s">
        <v>249</v>
      </c>
      <c r="B12" s="196" t="s">
        <v>118</v>
      </c>
      <c r="C12" s="4" t="s">
        <v>4</v>
      </c>
    </row>
    <row r="13" spans="1:3" ht="24.75" customHeight="1">
      <c r="A13" s="3" t="s">
        <v>250</v>
      </c>
      <c r="B13" s="196" t="s">
        <v>118</v>
      </c>
      <c r="C13" s="4" t="s">
        <v>188</v>
      </c>
    </row>
    <row r="14" spans="1:3" ht="24.75" customHeight="1">
      <c r="A14" s="3" t="s">
        <v>251</v>
      </c>
      <c r="B14" s="196" t="s">
        <v>118</v>
      </c>
      <c r="C14" s="4" t="s">
        <v>188</v>
      </c>
    </row>
    <row r="15" spans="1:3" ht="24.75" customHeight="1">
      <c r="A15" s="3" t="s">
        <v>252</v>
      </c>
      <c r="B15" s="196" t="s">
        <v>118</v>
      </c>
      <c r="C15" s="4" t="s">
        <v>188</v>
      </c>
    </row>
    <row r="16" spans="1:3" ht="24.75" customHeight="1">
      <c r="A16" s="3" t="s">
        <v>253</v>
      </c>
      <c r="B16" s="196" t="s">
        <v>118</v>
      </c>
      <c r="C16" s="4" t="s">
        <v>188</v>
      </c>
    </row>
    <row r="17" spans="1:3" ht="24.75" customHeight="1">
      <c r="A17" s="3" t="s">
        <v>254</v>
      </c>
      <c r="B17" s="196" t="s">
        <v>118</v>
      </c>
      <c r="C17" s="4" t="s">
        <v>188</v>
      </c>
    </row>
    <row r="18" spans="1:3" ht="24.75" customHeight="1">
      <c r="A18" s="177" t="s">
        <v>255</v>
      </c>
      <c r="B18" s="196" t="s">
        <v>118</v>
      </c>
      <c r="C18" s="4" t="s">
        <v>188</v>
      </c>
    </row>
    <row r="19" spans="1:3" ht="24.75" customHeight="1">
      <c r="A19" s="177" t="s">
        <v>256</v>
      </c>
      <c r="B19" s="197" t="s">
        <v>118</v>
      </c>
      <c r="C19" s="178" t="s">
        <v>209</v>
      </c>
    </row>
    <row r="20" spans="1:3" ht="24.75" customHeight="1">
      <c r="A20" s="177" t="s">
        <v>257</v>
      </c>
      <c r="B20" s="197" t="s">
        <v>118</v>
      </c>
      <c r="C20" s="178" t="s">
        <v>209</v>
      </c>
    </row>
    <row r="21" spans="1:3" ht="24.75" customHeight="1">
      <c r="A21" s="177" t="s">
        <v>258</v>
      </c>
      <c r="B21" s="197" t="s">
        <v>118</v>
      </c>
      <c r="C21" s="178" t="s">
        <v>209</v>
      </c>
    </row>
    <row r="22" spans="1:3" ht="24.75" customHeight="1">
      <c r="A22" s="403" t="s">
        <v>259</v>
      </c>
      <c r="B22" s="404" t="s">
        <v>118</v>
      </c>
      <c r="C22" s="405" t="s">
        <v>209</v>
      </c>
    </row>
    <row r="23" spans="2:3" ht="24.75" customHeight="1">
      <c r="B23" s="5"/>
      <c r="C23" s="5"/>
    </row>
    <row r="24" spans="2:3" ht="24.75" customHeight="1">
      <c r="B24" s="5"/>
      <c r="C24" s="5"/>
    </row>
    <row r="25" spans="2:3" ht="24.75" customHeight="1">
      <c r="B25" s="5"/>
      <c r="C25" s="5"/>
    </row>
    <row r="26" spans="2:3" ht="24.75" customHeight="1">
      <c r="B26" s="5"/>
      <c r="C26" s="5"/>
    </row>
    <row r="27" spans="2:3" ht="24.75" customHeight="1">
      <c r="B27" s="5"/>
      <c r="C27" s="5"/>
    </row>
    <row r="28" spans="2:3" ht="24.75" customHeight="1">
      <c r="B28" s="5"/>
      <c r="C28" s="5"/>
    </row>
    <row r="29" spans="2:3" ht="24.75" customHeight="1">
      <c r="B29" s="5"/>
      <c r="C29" s="5"/>
    </row>
    <row r="30" spans="2:3" ht="24.75" customHeight="1">
      <c r="B30" s="5"/>
      <c r="C30" s="5"/>
    </row>
  </sheetData>
  <sheetProtection/>
  <hyperlinks>
    <hyperlink ref="B5:B13" location="'２３'!A1" display="➪"/>
    <hyperlink ref="B5" location="'２６'!A1" display="➪"/>
    <hyperlink ref="B6" location="'２７'!A1" display="➪"/>
    <hyperlink ref="B7" location="'２８'!A1" display="➪"/>
    <hyperlink ref="B8" location="'２９'!A1" display="➪"/>
    <hyperlink ref="B9" location="'３０'!A1" display="➪"/>
    <hyperlink ref="B10" location="'３１'!A1" display="➪"/>
    <hyperlink ref="B11" location="'３２'!A1" display="➪"/>
    <hyperlink ref="B12" location="'３３'!A1" display="➪"/>
    <hyperlink ref="B13" location="'３４'!A1" display="➪"/>
    <hyperlink ref="B14:B18" location="'３３'!A1" display="➪"/>
    <hyperlink ref="B14" location="'３５'!A1" display="➪"/>
    <hyperlink ref="B15" location="'３６'!A1" display="➪"/>
    <hyperlink ref="B16" location="'３７'!A1" display="➪"/>
    <hyperlink ref="B17" location="'３８'!A1" display="➪"/>
    <hyperlink ref="B18" location="'３９'!A1" display="➪"/>
    <hyperlink ref="B19" location="'４０'!A1" display="➪"/>
    <hyperlink ref="B20" location="'４１'!A1" display="➪"/>
    <hyperlink ref="B21" location="'４２'!A1" display="➪"/>
    <hyperlink ref="B22" location="'４３'!A1" display="➪"/>
    <hyperlink ref="B4" location="'２５'!A1" display="➪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0" workbookViewId="0" topLeftCell="A1">
      <selection activeCell="U11" sqref="U11"/>
    </sheetView>
  </sheetViews>
  <sheetFormatPr defaultColWidth="9.140625" defaultRowHeight="15"/>
  <cols>
    <col min="1" max="1" width="5.7109375" style="107" customWidth="1"/>
    <col min="2" max="2" width="4.421875" style="107" bestFit="1" customWidth="1"/>
    <col min="3" max="3" width="5.140625" style="108" customWidth="1"/>
    <col min="4" max="4" width="9.57421875" style="109" customWidth="1"/>
    <col min="5" max="5" width="9.57421875" style="110" customWidth="1"/>
    <col min="6" max="10" width="9.57421875" style="109" customWidth="1"/>
    <col min="11" max="20" width="2.57421875" style="109" customWidth="1"/>
    <col min="21" max="16384" width="9.00390625" style="109" customWidth="1"/>
  </cols>
  <sheetData>
    <row r="1" ht="17.25">
      <c r="A1" s="214" t="s">
        <v>268</v>
      </c>
    </row>
    <row r="2" spans="1:10" ht="12.75" customHeight="1">
      <c r="A2" s="111"/>
      <c r="B2" s="111"/>
      <c r="I2" s="112"/>
      <c r="J2" s="113" t="s">
        <v>233</v>
      </c>
    </row>
    <row r="3" spans="1:10" ht="39.75" customHeight="1">
      <c r="A3" s="356" t="s">
        <v>109</v>
      </c>
      <c r="B3" s="356"/>
      <c r="C3" s="357"/>
      <c r="D3" s="271" t="s">
        <v>110</v>
      </c>
      <c r="E3" s="272" t="s">
        <v>111</v>
      </c>
      <c r="F3" s="272" t="s">
        <v>112</v>
      </c>
      <c r="G3" s="272" t="s">
        <v>113</v>
      </c>
      <c r="H3" s="272" t="s">
        <v>114</v>
      </c>
      <c r="I3" s="272" t="s">
        <v>69</v>
      </c>
      <c r="J3" s="273" t="s">
        <v>115</v>
      </c>
    </row>
    <row r="4" spans="1:10" ht="9.75" customHeight="1">
      <c r="A4" s="358"/>
      <c r="B4" s="358"/>
      <c r="C4" s="114"/>
      <c r="D4" s="113" t="s">
        <v>116</v>
      </c>
      <c r="E4" s="113" t="s">
        <v>116</v>
      </c>
      <c r="F4" s="113" t="s">
        <v>116</v>
      </c>
      <c r="G4" s="113" t="s">
        <v>116</v>
      </c>
      <c r="H4" s="113" t="s">
        <v>116</v>
      </c>
      <c r="I4" s="113" t="s">
        <v>116</v>
      </c>
      <c r="J4" s="113" t="s">
        <v>116</v>
      </c>
    </row>
    <row r="5" spans="1:10" ht="24.75" customHeight="1">
      <c r="A5" s="115" t="s">
        <v>8</v>
      </c>
      <c r="B5" s="119">
        <v>20</v>
      </c>
      <c r="C5" s="116" t="s">
        <v>7</v>
      </c>
      <c r="D5" s="274">
        <v>26.4</v>
      </c>
      <c r="E5" s="256">
        <v>0.3</v>
      </c>
      <c r="F5" s="256">
        <v>2.6</v>
      </c>
      <c r="G5" s="256">
        <v>0.8</v>
      </c>
      <c r="H5" s="256">
        <v>0</v>
      </c>
      <c r="I5" s="256">
        <v>0.3</v>
      </c>
      <c r="J5" s="256">
        <v>30.4</v>
      </c>
    </row>
    <row r="6" spans="1:10" ht="24.75" customHeight="1">
      <c r="A6" s="117"/>
      <c r="B6" s="119">
        <v>21</v>
      </c>
      <c r="C6" s="118"/>
      <c r="D6" s="274">
        <v>28.7</v>
      </c>
      <c r="E6" s="256">
        <v>3.7</v>
      </c>
      <c r="F6" s="256">
        <v>1.4</v>
      </c>
      <c r="G6" s="256">
        <v>0.8</v>
      </c>
      <c r="H6" s="256">
        <v>0</v>
      </c>
      <c r="I6" s="256">
        <v>0.4</v>
      </c>
      <c r="J6" s="256">
        <v>35</v>
      </c>
    </row>
    <row r="7" spans="1:10" ht="24.75" customHeight="1">
      <c r="A7" s="117"/>
      <c r="B7" s="119">
        <v>22</v>
      </c>
      <c r="C7" s="118"/>
      <c r="D7" s="274">
        <v>22.8</v>
      </c>
      <c r="E7" s="256">
        <v>3.2</v>
      </c>
      <c r="F7" s="256">
        <v>2.2</v>
      </c>
      <c r="G7" s="256">
        <v>0.7</v>
      </c>
      <c r="H7" s="256">
        <v>0</v>
      </c>
      <c r="I7" s="256">
        <v>0.3</v>
      </c>
      <c r="J7" s="256">
        <v>29.2</v>
      </c>
    </row>
    <row r="8" spans="1:10" ht="24.75" customHeight="1">
      <c r="A8" s="117"/>
      <c r="B8" s="119">
        <v>23</v>
      </c>
      <c r="C8" s="118"/>
      <c r="D8" s="253">
        <v>18.2</v>
      </c>
      <c r="E8" s="256">
        <v>2.7</v>
      </c>
      <c r="F8" s="256">
        <v>3.7</v>
      </c>
      <c r="G8" s="256">
        <v>0.6</v>
      </c>
      <c r="H8" s="256">
        <v>0</v>
      </c>
      <c r="I8" s="256">
        <v>0.3</v>
      </c>
      <c r="J8" s="256">
        <v>25.5</v>
      </c>
    </row>
    <row r="9" spans="1:10" ht="24.75" customHeight="1">
      <c r="A9" s="117"/>
      <c r="B9" s="119">
        <v>24</v>
      </c>
      <c r="C9" s="118"/>
      <c r="D9" s="253">
        <v>23.1</v>
      </c>
      <c r="E9" s="251">
        <v>2.7</v>
      </c>
      <c r="F9" s="251">
        <v>1</v>
      </c>
      <c r="G9" s="251">
        <v>0.6</v>
      </c>
      <c r="H9" s="256">
        <v>0</v>
      </c>
      <c r="I9" s="251">
        <v>0</v>
      </c>
      <c r="J9" s="251">
        <v>27.6</v>
      </c>
    </row>
    <row r="10" spans="1:10" ht="24.75" customHeight="1">
      <c r="A10" s="117"/>
      <c r="B10" s="119">
        <v>25</v>
      </c>
      <c r="C10" s="118"/>
      <c r="D10" s="253">
        <v>24.7</v>
      </c>
      <c r="E10" s="251">
        <v>2.6</v>
      </c>
      <c r="F10" s="251">
        <v>0.4</v>
      </c>
      <c r="G10" s="251">
        <v>0.7</v>
      </c>
      <c r="H10" s="256">
        <v>0</v>
      </c>
      <c r="I10" s="251">
        <v>0.1</v>
      </c>
      <c r="J10" s="251">
        <v>28.5</v>
      </c>
    </row>
    <row r="11" spans="1:10" ht="24.75" customHeight="1">
      <c r="A11" s="117"/>
      <c r="B11" s="119">
        <v>26</v>
      </c>
      <c r="C11" s="118"/>
      <c r="D11" s="254">
        <v>14.4</v>
      </c>
      <c r="E11" s="255">
        <v>2</v>
      </c>
      <c r="F11" s="255">
        <v>1.3</v>
      </c>
      <c r="G11" s="251">
        <v>0.8</v>
      </c>
      <c r="H11" s="256">
        <v>0</v>
      </c>
      <c r="I11" s="251">
        <v>0.1</v>
      </c>
      <c r="J11" s="251">
        <v>18.6</v>
      </c>
    </row>
    <row r="12" spans="1:10" ht="24.75" customHeight="1">
      <c r="A12" s="117"/>
      <c r="B12" s="119">
        <v>27</v>
      </c>
      <c r="C12" s="118"/>
      <c r="D12" s="254">
        <v>11.9</v>
      </c>
      <c r="E12" s="251">
        <v>2.7</v>
      </c>
      <c r="F12" s="255">
        <v>0.5</v>
      </c>
      <c r="G12" s="251">
        <v>0.4</v>
      </c>
      <c r="H12" s="256">
        <v>0</v>
      </c>
      <c r="I12" s="251">
        <v>0.2</v>
      </c>
      <c r="J12" s="251">
        <v>15.7</v>
      </c>
    </row>
    <row r="13" spans="1:10" ht="24.75" customHeight="1">
      <c r="A13" s="117"/>
      <c r="B13" s="119">
        <v>28</v>
      </c>
      <c r="C13" s="118"/>
      <c r="D13" s="254">
        <v>9</v>
      </c>
      <c r="E13" s="251">
        <v>0.8</v>
      </c>
      <c r="F13" s="255">
        <v>0.1</v>
      </c>
      <c r="G13" s="251">
        <v>0.7</v>
      </c>
      <c r="H13" s="256">
        <v>0</v>
      </c>
      <c r="I13" s="251">
        <v>0.1</v>
      </c>
      <c r="J13" s="251">
        <v>10.7</v>
      </c>
    </row>
    <row r="14" spans="1:10" ht="24.75" customHeight="1">
      <c r="A14" s="120"/>
      <c r="B14" s="121">
        <v>29</v>
      </c>
      <c r="C14" s="122"/>
      <c r="D14" s="257">
        <v>11.3</v>
      </c>
      <c r="E14" s="252">
        <v>1.1</v>
      </c>
      <c r="F14" s="258">
        <v>0.3</v>
      </c>
      <c r="G14" s="252">
        <v>0.4</v>
      </c>
      <c r="H14" s="259">
        <v>0</v>
      </c>
      <c r="I14" s="252">
        <v>0.1</v>
      </c>
      <c r="J14" s="252">
        <v>13.2</v>
      </c>
    </row>
    <row r="15" spans="1:10" ht="15" customHeight="1">
      <c r="A15" s="205" t="s">
        <v>235</v>
      </c>
      <c r="B15" s="119"/>
      <c r="C15" s="202"/>
      <c r="D15" s="15"/>
      <c r="E15" s="15"/>
      <c r="F15" s="15"/>
      <c r="G15" s="15"/>
      <c r="H15" s="15"/>
      <c r="I15" s="15"/>
      <c r="J15" s="15"/>
    </row>
    <row r="16" ht="13.5">
      <c r="A16" s="107" t="s">
        <v>117</v>
      </c>
    </row>
  </sheetData>
  <sheetProtection/>
  <mergeCells count="2">
    <mergeCell ref="A3:C3"/>
    <mergeCell ref="A4:B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BreakPreview" zoomScale="90" zoomScaleSheetLayoutView="90" zoomScalePageLayoutView="0" workbookViewId="0" topLeftCell="A1">
      <pane xSplit="3" ySplit="5" topLeftCell="D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E11" sqref="E11"/>
    </sheetView>
  </sheetViews>
  <sheetFormatPr defaultColWidth="9.140625" defaultRowHeight="15"/>
  <cols>
    <col min="1" max="1" width="8.57421875" style="9" customWidth="1"/>
    <col min="2" max="2" width="7.57421875" style="9" customWidth="1"/>
    <col min="3" max="3" width="6.7109375" style="8" customWidth="1"/>
    <col min="4" max="4" width="13.00390625" style="7" customWidth="1"/>
    <col min="5" max="5" width="20.57421875" style="7" customWidth="1"/>
    <col min="6" max="6" width="16.00390625" style="7" customWidth="1"/>
    <col min="7" max="7" width="18.421875" style="7" customWidth="1"/>
    <col min="8" max="8" width="21.00390625" style="7" customWidth="1"/>
    <col min="9" max="12" width="9.00390625" style="7" customWidth="1"/>
    <col min="13" max="13" width="9.421875" style="7" bestFit="1" customWidth="1"/>
    <col min="14" max="16384" width="9.00390625" style="7" customWidth="1"/>
  </cols>
  <sheetData>
    <row r="1" spans="1:2" ht="17.25">
      <c r="A1" s="215" t="s">
        <v>269</v>
      </c>
      <c r="B1" s="31"/>
    </row>
    <row r="2" spans="1:7" ht="14.25" customHeight="1">
      <c r="A2" s="19"/>
      <c r="B2" s="19"/>
      <c r="G2" s="36" t="s">
        <v>229</v>
      </c>
    </row>
    <row r="3" spans="1:7" ht="17.25" customHeight="1">
      <c r="A3" s="301" t="s">
        <v>124</v>
      </c>
      <c r="B3" s="301"/>
      <c r="C3" s="302"/>
      <c r="D3" s="347" t="s">
        <v>123</v>
      </c>
      <c r="E3" s="361" t="s">
        <v>122</v>
      </c>
      <c r="F3" s="29"/>
      <c r="G3" s="359" t="s">
        <v>121</v>
      </c>
    </row>
    <row r="4" spans="1:8" ht="58.5" customHeight="1">
      <c r="A4" s="305"/>
      <c r="B4" s="305"/>
      <c r="C4" s="306"/>
      <c r="D4" s="347"/>
      <c r="E4" s="362"/>
      <c r="F4" s="130" t="s">
        <v>120</v>
      </c>
      <c r="G4" s="360"/>
      <c r="H4" s="7" t="s">
        <v>223</v>
      </c>
    </row>
    <row r="5" spans="1:8" ht="15" customHeight="1">
      <c r="A5" s="25"/>
      <c r="B5" s="25"/>
      <c r="C5" s="24"/>
      <c r="D5" s="129"/>
      <c r="E5" s="129">
        <v>2538415</v>
      </c>
      <c r="F5" s="129"/>
      <c r="G5" s="128"/>
      <c r="H5" s="124">
        <v>26085731</v>
      </c>
    </row>
    <row r="6" spans="1:8" ht="27.75" customHeight="1">
      <c r="A6" s="21" t="s">
        <v>8</v>
      </c>
      <c r="B6" s="20">
        <v>7</v>
      </c>
      <c r="C6" s="224" t="s">
        <v>279</v>
      </c>
      <c r="D6" s="16">
        <v>32</v>
      </c>
      <c r="E6" s="16">
        <v>2451295</v>
      </c>
      <c r="F6" s="126">
        <v>42.49</v>
      </c>
      <c r="G6" s="125">
        <f aca="true" t="shared" si="0" ref="G6:G26">E6/H6*100</f>
        <v>8.825650049174305</v>
      </c>
      <c r="H6" s="124">
        <v>27774668</v>
      </c>
    </row>
    <row r="7" spans="1:8" ht="27.75" customHeight="1">
      <c r="A7" s="19"/>
      <c r="B7" s="20">
        <v>8</v>
      </c>
      <c r="C7" s="127"/>
      <c r="D7" s="16">
        <v>33</v>
      </c>
      <c r="E7" s="16">
        <v>2690005</v>
      </c>
      <c r="F7" s="126">
        <f aca="true" t="shared" si="1" ref="F7:F20">E7/E6*100</f>
        <v>109.73811801517157</v>
      </c>
      <c r="G7" s="125">
        <f t="shared" si="0"/>
        <v>11.085511457143266</v>
      </c>
      <c r="H7" s="124">
        <v>24265953</v>
      </c>
    </row>
    <row r="8" spans="1:8" ht="27.75" customHeight="1">
      <c r="A8" s="21"/>
      <c r="B8" s="20">
        <v>9</v>
      </c>
      <c r="C8" s="23"/>
      <c r="D8" s="16">
        <v>30</v>
      </c>
      <c r="E8" s="16">
        <v>2455136</v>
      </c>
      <c r="F8" s="126">
        <f t="shared" si="1"/>
        <v>91.2688266378687</v>
      </c>
      <c r="G8" s="125">
        <f t="shared" si="0"/>
        <v>9.419139098476037</v>
      </c>
      <c r="H8" s="124">
        <v>26065397</v>
      </c>
    </row>
    <row r="9" spans="1:8" ht="27.75" customHeight="1">
      <c r="A9" s="19"/>
      <c r="B9" s="20">
        <v>10</v>
      </c>
      <c r="C9" s="127"/>
      <c r="D9" s="16">
        <v>28</v>
      </c>
      <c r="E9" s="16">
        <v>2491060</v>
      </c>
      <c r="F9" s="126">
        <f t="shared" si="1"/>
        <v>101.46321833087862</v>
      </c>
      <c r="G9" s="125">
        <f t="shared" si="0"/>
        <v>10.443039579927426</v>
      </c>
      <c r="H9" s="124">
        <v>23853783</v>
      </c>
    </row>
    <row r="10" spans="1:8" ht="27.75" customHeight="1">
      <c r="A10" s="19"/>
      <c r="B10" s="20">
        <v>11</v>
      </c>
      <c r="C10" s="127"/>
      <c r="D10" s="16">
        <v>28</v>
      </c>
      <c r="E10" s="16">
        <v>2860803</v>
      </c>
      <c r="F10" s="126">
        <f t="shared" si="1"/>
        <v>114.84279784509405</v>
      </c>
      <c r="G10" s="125">
        <f t="shared" si="0"/>
        <v>12.5893227974143</v>
      </c>
      <c r="H10" s="124">
        <v>22724042</v>
      </c>
    </row>
    <row r="11" spans="1:8" ht="27.75" customHeight="1">
      <c r="A11" s="19"/>
      <c r="B11" s="20">
        <v>12</v>
      </c>
      <c r="C11" s="127"/>
      <c r="D11" s="16">
        <v>28</v>
      </c>
      <c r="E11" s="16">
        <v>4068907</v>
      </c>
      <c r="F11" s="126">
        <f t="shared" si="1"/>
        <v>142.2295418454189</v>
      </c>
      <c r="G11" s="125">
        <f t="shared" si="0"/>
        <v>15.370459198525369</v>
      </c>
      <c r="H11" s="124">
        <v>26472254</v>
      </c>
    </row>
    <row r="12" spans="1:8" ht="27.75" customHeight="1">
      <c r="A12" s="19"/>
      <c r="B12" s="20">
        <v>13</v>
      </c>
      <c r="C12" s="127"/>
      <c r="D12" s="16">
        <v>29</v>
      </c>
      <c r="E12" s="16">
        <v>3276515</v>
      </c>
      <c r="F12" s="126">
        <f t="shared" si="1"/>
        <v>80.52567925489572</v>
      </c>
      <c r="G12" s="125">
        <f t="shared" si="0"/>
        <v>14.110607708986123</v>
      </c>
      <c r="H12" s="124">
        <v>23220226</v>
      </c>
    </row>
    <row r="13" spans="1:8" ht="27.75" customHeight="1">
      <c r="A13" s="19"/>
      <c r="B13" s="20">
        <v>14</v>
      </c>
      <c r="C13" s="22"/>
      <c r="D13" s="16">
        <v>29</v>
      </c>
      <c r="E13" s="16">
        <v>3500583</v>
      </c>
      <c r="F13" s="126">
        <f t="shared" si="1"/>
        <v>106.83860748386624</v>
      </c>
      <c r="G13" s="125">
        <f t="shared" si="0"/>
        <v>16.247584386573894</v>
      </c>
      <c r="H13" s="124">
        <v>21545252</v>
      </c>
    </row>
    <row r="14" spans="1:8" ht="27.75" customHeight="1">
      <c r="A14" s="19"/>
      <c r="B14" s="20">
        <v>15</v>
      </c>
      <c r="C14" s="22"/>
      <c r="D14" s="16">
        <v>29</v>
      </c>
      <c r="E14" s="16">
        <v>3286061</v>
      </c>
      <c r="F14" s="126">
        <f t="shared" si="1"/>
        <v>93.8718207795673</v>
      </c>
      <c r="G14" s="125">
        <f t="shared" si="0"/>
        <v>15.501676305816261</v>
      </c>
      <c r="H14" s="124">
        <v>21198101</v>
      </c>
    </row>
    <row r="15" spans="1:8" ht="27.75" customHeight="1">
      <c r="A15" s="21"/>
      <c r="B15" s="20">
        <v>16</v>
      </c>
      <c r="C15" s="23"/>
      <c r="D15" s="16">
        <v>33</v>
      </c>
      <c r="E15" s="16">
        <v>4060106</v>
      </c>
      <c r="F15" s="126">
        <f t="shared" si="1"/>
        <v>123.55540569697277</v>
      </c>
      <c r="G15" s="125">
        <f t="shared" si="0"/>
        <v>16.931749358101193</v>
      </c>
      <c r="H15" s="124">
        <v>23979247</v>
      </c>
    </row>
    <row r="16" spans="1:8" ht="27.75" customHeight="1">
      <c r="A16" s="19"/>
      <c r="B16" s="20">
        <v>17</v>
      </c>
      <c r="C16" s="17"/>
      <c r="D16" s="16">
        <v>31</v>
      </c>
      <c r="E16" s="16">
        <v>3171958</v>
      </c>
      <c r="F16" s="126">
        <f t="shared" si="1"/>
        <v>78.12500461810603</v>
      </c>
      <c r="G16" s="125">
        <f t="shared" si="0"/>
        <v>14.0177379764597</v>
      </c>
      <c r="H16" s="124">
        <v>22628173</v>
      </c>
    </row>
    <row r="17" spans="1:8" ht="27.75" customHeight="1">
      <c r="A17" s="19"/>
      <c r="B17" s="18">
        <v>18</v>
      </c>
      <c r="C17" s="17"/>
      <c r="D17" s="16">
        <v>29</v>
      </c>
      <c r="E17" s="16">
        <v>2731549</v>
      </c>
      <c r="F17" s="126">
        <f t="shared" si="1"/>
        <v>86.1155475576915</v>
      </c>
      <c r="G17" s="125">
        <f t="shared" si="0"/>
        <v>13.000595451334359</v>
      </c>
      <c r="H17" s="124">
        <v>21010953</v>
      </c>
    </row>
    <row r="18" spans="1:8" ht="27.75" customHeight="1">
      <c r="A18" s="19"/>
      <c r="B18" s="20">
        <v>19</v>
      </c>
      <c r="C18" s="17"/>
      <c r="D18" s="16">
        <v>24</v>
      </c>
      <c r="E18" s="16">
        <v>3088363</v>
      </c>
      <c r="F18" s="126">
        <f t="shared" si="1"/>
        <v>113.06269812476364</v>
      </c>
      <c r="G18" s="125">
        <f t="shared" si="0"/>
        <v>14.83094114071396</v>
      </c>
      <c r="H18" s="124">
        <v>20823783</v>
      </c>
    </row>
    <row r="19" spans="1:8" ht="27.75" customHeight="1">
      <c r="A19" s="19"/>
      <c r="B19" s="18">
        <v>20</v>
      </c>
      <c r="C19" s="17"/>
      <c r="D19" s="16">
        <v>23</v>
      </c>
      <c r="E19" s="16">
        <v>1833260</v>
      </c>
      <c r="F19" s="126">
        <f t="shared" si="1"/>
        <v>59.36025007423026</v>
      </c>
      <c r="G19" s="125">
        <f t="shared" si="0"/>
        <v>9.265902428267294</v>
      </c>
      <c r="H19" s="124">
        <v>19785013</v>
      </c>
    </row>
    <row r="20" spans="1:8" ht="27.75" customHeight="1">
      <c r="A20" s="19"/>
      <c r="B20" s="18">
        <v>21</v>
      </c>
      <c r="C20" s="17"/>
      <c r="D20" s="16">
        <v>25</v>
      </c>
      <c r="E20" s="16">
        <v>1229419</v>
      </c>
      <c r="F20" s="126">
        <f t="shared" si="1"/>
        <v>67.0619006578445</v>
      </c>
      <c r="G20" s="125">
        <f t="shared" si="0"/>
        <v>8.886502454195174</v>
      </c>
      <c r="H20" s="124">
        <v>13834678</v>
      </c>
    </row>
    <row r="21" spans="1:8" ht="27.75" customHeight="1">
      <c r="A21" s="19"/>
      <c r="B21" s="18">
        <v>22</v>
      </c>
      <c r="C21" s="17"/>
      <c r="D21" s="16">
        <v>21</v>
      </c>
      <c r="E21" s="16">
        <v>1545862</v>
      </c>
      <c r="F21" s="126">
        <f aca="true" t="shared" si="2" ref="F21:F27">E21/E20*100</f>
        <v>125.73923129543306</v>
      </c>
      <c r="G21" s="125">
        <f t="shared" si="0"/>
        <v>10.111542361758264</v>
      </c>
      <c r="H21" s="124">
        <v>15288093</v>
      </c>
    </row>
    <row r="22" spans="1:8" ht="27.75" customHeight="1">
      <c r="A22" s="19"/>
      <c r="B22" s="18">
        <v>23</v>
      </c>
      <c r="C22" s="17"/>
      <c r="D22" s="16">
        <v>19</v>
      </c>
      <c r="E22" s="16">
        <v>1678505</v>
      </c>
      <c r="F22" s="126">
        <f t="shared" si="2"/>
        <v>108.58052012404728</v>
      </c>
      <c r="G22" s="125">
        <f t="shared" si="0"/>
        <v>8.956155095919682</v>
      </c>
      <c r="H22" s="124">
        <v>18741357</v>
      </c>
    </row>
    <row r="23" spans="1:8" ht="27.75" customHeight="1">
      <c r="A23" s="19"/>
      <c r="B23" s="18">
        <v>24</v>
      </c>
      <c r="C23" s="17"/>
      <c r="D23" s="16">
        <v>28</v>
      </c>
      <c r="E23" s="16">
        <v>1646706</v>
      </c>
      <c r="F23" s="126">
        <f t="shared" si="2"/>
        <v>98.10551651618553</v>
      </c>
      <c r="G23" s="125">
        <f t="shared" si="0"/>
        <v>7.510945839787234</v>
      </c>
      <c r="H23" s="124">
        <v>21924083</v>
      </c>
    </row>
    <row r="24" spans="1:8" ht="27.75" customHeight="1">
      <c r="A24" s="19"/>
      <c r="B24" s="18">
        <v>25</v>
      </c>
      <c r="C24" s="17"/>
      <c r="D24" s="16">
        <v>19</v>
      </c>
      <c r="E24" s="16">
        <v>1686839</v>
      </c>
      <c r="F24" s="126">
        <f t="shared" si="2"/>
        <v>102.43716850488187</v>
      </c>
      <c r="G24" s="125">
        <f t="shared" si="0"/>
        <v>7.836489125914853</v>
      </c>
      <c r="H24" s="124">
        <v>21525443</v>
      </c>
    </row>
    <row r="25" spans="1:8" ht="27.75" customHeight="1">
      <c r="A25" s="223"/>
      <c r="B25" s="18">
        <v>26</v>
      </c>
      <c r="C25" s="17"/>
      <c r="D25" s="16">
        <v>21</v>
      </c>
      <c r="E25" s="16">
        <v>1992192</v>
      </c>
      <c r="F25" s="126">
        <f t="shared" si="2"/>
        <v>118.10208324564466</v>
      </c>
      <c r="G25" s="125">
        <f t="shared" si="0"/>
        <v>10.68242537178979</v>
      </c>
      <c r="H25" s="124">
        <v>18649248</v>
      </c>
    </row>
    <row r="26" spans="1:8" ht="27.75" customHeight="1">
      <c r="A26" s="223"/>
      <c r="B26" s="18">
        <v>27</v>
      </c>
      <c r="C26" s="17"/>
      <c r="D26" s="16">
        <v>20</v>
      </c>
      <c r="E26" s="225">
        <v>483677</v>
      </c>
      <c r="F26" s="126">
        <f t="shared" si="2"/>
        <v>24.27863378630172</v>
      </c>
      <c r="G26" s="125">
        <f t="shared" si="0"/>
        <v>2.767952012405959</v>
      </c>
      <c r="H26" s="124">
        <v>17474183</v>
      </c>
    </row>
    <row r="27" spans="1:8" ht="27.75" customHeight="1">
      <c r="A27" s="206"/>
      <c r="B27" s="13">
        <v>28</v>
      </c>
      <c r="C27" s="12"/>
      <c r="D27" s="11">
        <v>22</v>
      </c>
      <c r="E27" s="11">
        <v>552919</v>
      </c>
      <c r="F27" s="207">
        <f t="shared" si="2"/>
        <v>114.31575204113489</v>
      </c>
      <c r="G27" s="208">
        <f>E27/H27*100</f>
        <v>3.4488957519285615</v>
      </c>
      <c r="H27" s="124">
        <v>16031769</v>
      </c>
    </row>
    <row r="28" spans="1:4" ht="13.5">
      <c r="A28" s="209" t="s">
        <v>230</v>
      </c>
      <c r="D28" s="123"/>
    </row>
    <row r="29" spans="1:4" ht="13.5">
      <c r="A29" s="209" t="s">
        <v>291</v>
      </c>
      <c r="D29" s="123"/>
    </row>
    <row r="30" ht="13.5">
      <c r="A30" s="209" t="s">
        <v>292</v>
      </c>
    </row>
    <row r="31" ht="13.5">
      <c r="A31" s="9" t="s">
        <v>119</v>
      </c>
    </row>
  </sheetData>
  <sheetProtection/>
  <mergeCells count="4">
    <mergeCell ref="G3:G4"/>
    <mergeCell ref="E3:E4"/>
    <mergeCell ref="D3:D4"/>
    <mergeCell ref="A3:C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5"/>
  <sheetViews>
    <sheetView showGridLines="0" view="pageBreakPreview" zoomScaleSheetLayoutView="100" zoomScalePageLayoutView="0" workbookViewId="0" topLeftCell="A19">
      <selection activeCell="G43" sqref="G43"/>
    </sheetView>
  </sheetViews>
  <sheetFormatPr defaultColWidth="9.140625" defaultRowHeight="15"/>
  <cols>
    <col min="1" max="1" width="6.8515625" style="9" customWidth="1"/>
    <col min="2" max="2" width="5.7109375" style="9" customWidth="1"/>
    <col min="3" max="3" width="5.7109375" style="8" customWidth="1"/>
    <col min="4" max="4" width="12.57421875" style="7" customWidth="1"/>
    <col min="5" max="5" width="8.57421875" style="7" customWidth="1"/>
    <col min="6" max="6" width="12.57421875" style="7" customWidth="1"/>
    <col min="7" max="7" width="8.57421875" style="7" customWidth="1"/>
    <col min="8" max="8" width="15.57421875" style="7" customWidth="1"/>
    <col min="9" max="9" width="8.57421875" style="7" customWidth="1"/>
    <col min="10" max="10" width="9.00390625" style="7" customWidth="1"/>
    <col min="11" max="11" width="12.28125" style="133" bestFit="1" customWidth="1"/>
    <col min="12" max="12" width="11.28125" style="133" bestFit="1" customWidth="1"/>
    <col min="13" max="13" width="12.7109375" style="133" bestFit="1" customWidth="1"/>
    <col min="14" max="14" width="11.57421875" style="133" bestFit="1" customWidth="1"/>
    <col min="15" max="15" width="13.140625" style="133" bestFit="1" customWidth="1"/>
    <col min="16" max="16" width="12.421875" style="133" bestFit="1" customWidth="1"/>
    <col min="17" max="17" width="14.28125" style="133" bestFit="1" customWidth="1"/>
    <col min="18" max="19" width="12.7109375" style="133" bestFit="1" customWidth="1"/>
    <col min="20" max="20" width="9.00390625" style="133" customWidth="1"/>
    <col min="21" max="22" width="9.00390625" style="132" customWidth="1"/>
    <col min="23" max="16384" width="9.00390625" style="7" customWidth="1"/>
  </cols>
  <sheetData>
    <row r="1" ht="17.25">
      <c r="A1" s="210" t="s">
        <v>270</v>
      </c>
    </row>
    <row r="2" ht="9.75" customHeight="1"/>
    <row r="3" spans="1:22" ht="13.5">
      <c r="A3" s="31"/>
      <c r="B3" s="31"/>
      <c r="I3" s="36" t="s">
        <v>229</v>
      </c>
      <c r="T3" s="7"/>
      <c r="U3" s="7"/>
      <c r="V3" s="7"/>
    </row>
    <row r="4" spans="1:22" ht="24.75" customHeight="1">
      <c r="A4" s="301" t="s">
        <v>21</v>
      </c>
      <c r="B4" s="301"/>
      <c r="C4" s="302"/>
      <c r="D4" s="363" t="s">
        <v>123</v>
      </c>
      <c r="E4" s="364"/>
      <c r="F4" s="363" t="s">
        <v>133</v>
      </c>
      <c r="G4" s="364"/>
      <c r="H4" s="367" t="s">
        <v>132</v>
      </c>
      <c r="I4" s="368"/>
      <c r="T4" s="7"/>
      <c r="U4" s="7"/>
      <c r="V4" s="7"/>
    </row>
    <row r="5" spans="1:22" ht="24.75" customHeight="1">
      <c r="A5" s="303"/>
      <c r="B5" s="303"/>
      <c r="C5" s="304"/>
      <c r="D5" s="365"/>
      <c r="E5" s="366"/>
      <c r="F5" s="365"/>
      <c r="G5" s="366"/>
      <c r="H5" s="369"/>
      <c r="I5" s="370"/>
      <c r="K5" s="139"/>
      <c r="L5" s="139"/>
      <c r="M5" s="139"/>
      <c r="N5" s="139"/>
      <c r="O5" s="139"/>
      <c r="P5" s="139"/>
      <c r="Q5" s="139"/>
      <c r="R5" s="139"/>
      <c r="S5" s="139"/>
      <c r="T5" s="7"/>
      <c r="U5" s="7"/>
      <c r="V5" s="7"/>
    </row>
    <row r="6" spans="1:22" ht="36" customHeight="1">
      <c r="A6" s="305"/>
      <c r="B6" s="305"/>
      <c r="C6" s="306"/>
      <c r="D6" s="33" t="s">
        <v>131</v>
      </c>
      <c r="E6" s="26" t="s">
        <v>129</v>
      </c>
      <c r="F6" s="26" t="s">
        <v>131</v>
      </c>
      <c r="G6" s="26" t="s">
        <v>129</v>
      </c>
      <c r="H6" s="26" t="s">
        <v>130</v>
      </c>
      <c r="I6" s="34" t="s">
        <v>129</v>
      </c>
      <c r="K6" s="139"/>
      <c r="L6" s="139"/>
      <c r="M6" s="139"/>
      <c r="N6" s="139"/>
      <c r="O6" s="139"/>
      <c r="P6" s="139"/>
      <c r="Q6" s="139"/>
      <c r="R6" s="139"/>
      <c r="S6" s="139"/>
      <c r="T6" s="7"/>
      <c r="U6" s="7"/>
      <c r="V6" s="7"/>
    </row>
    <row r="7" spans="1:22" ht="19.5" customHeight="1">
      <c r="A7" s="25"/>
      <c r="B7" s="25"/>
      <c r="C7" s="24"/>
      <c r="D7" s="143"/>
      <c r="E7" s="142" t="s">
        <v>10</v>
      </c>
      <c r="F7" s="142" t="s">
        <v>128</v>
      </c>
      <c r="G7" s="142" t="s">
        <v>10</v>
      </c>
      <c r="H7" s="142" t="s">
        <v>127</v>
      </c>
      <c r="I7" s="142" t="s">
        <v>10</v>
      </c>
      <c r="J7" s="135"/>
      <c r="K7" s="140"/>
      <c r="L7" s="140"/>
      <c r="M7" s="139"/>
      <c r="N7" s="139"/>
      <c r="O7" s="139"/>
      <c r="P7" s="139"/>
      <c r="Q7" s="139"/>
      <c r="R7" s="139"/>
      <c r="S7" s="139"/>
      <c r="T7" s="7"/>
      <c r="U7" s="7"/>
      <c r="V7" s="7"/>
    </row>
    <row r="8" spans="1:22" ht="28.5" customHeight="1">
      <c r="A8" s="21" t="s">
        <v>8</v>
      </c>
      <c r="B8" s="20">
        <v>8</v>
      </c>
      <c r="C8" s="23" t="s">
        <v>7</v>
      </c>
      <c r="D8" s="16">
        <v>1025</v>
      </c>
      <c r="E8" s="15">
        <v>101.1</v>
      </c>
      <c r="F8" s="16">
        <v>12807</v>
      </c>
      <c r="G8" s="15">
        <v>100.6</v>
      </c>
      <c r="H8" s="16">
        <v>24265953</v>
      </c>
      <c r="I8" s="15">
        <v>87.36721173408806</v>
      </c>
      <c r="J8" s="135"/>
      <c r="K8" s="140"/>
      <c r="L8" s="140"/>
      <c r="M8" s="139"/>
      <c r="N8" s="139"/>
      <c r="O8" s="139"/>
      <c r="P8" s="139"/>
      <c r="Q8" s="139"/>
      <c r="R8" s="139"/>
      <c r="S8" s="139"/>
      <c r="T8" s="7"/>
      <c r="U8" s="7"/>
      <c r="V8" s="7"/>
    </row>
    <row r="9" spans="1:22" ht="28.5" customHeight="1">
      <c r="A9" s="21"/>
      <c r="B9" s="20">
        <v>9</v>
      </c>
      <c r="C9" s="23"/>
      <c r="D9" s="16">
        <v>993</v>
      </c>
      <c r="E9" s="15">
        <v>96.9</v>
      </c>
      <c r="F9" s="16">
        <v>12611</v>
      </c>
      <c r="G9" s="15">
        <v>98.5</v>
      </c>
      <c r="H9" s="16">
        <v>26065397</v>
      </c>
      <c r="I9" s="15">
        <v>107.41550929403022</v>
      </c>
      <c r="J9" s="135"/>
      <c r="K9" s="140"/>
      <c r="L9" s="140"/>
      <c r="M9" s="139"/>
      <c r="N9" s="139"/>
      <c r="O9" s="139"/>
      <c r="P9" s="139"/>
      <c r="Q9" s="139"/>
      <c r="R9" s="139"/>
      <c r="S9" s="139"/>
      <c r="T9" s="7"/>
      <c r="U9" s="7"/>
      <c r="V9" s="7"/>
    </row>
    <row r="10" spans="1:22" ht="28.5" customHeight="1">
      <c r="A10" s="19"/>
      <c r="B10" s="20">
        <v>10</v>
      </c>
      <c r="C10" s="127"/>
      <c r="D10" s="16">
        <v>947</v>
      </c>
      <c r="E10" s="15">
        <v>95.4</v>
      </c>
      <c r="F10" s="16">
        <v>12310</v>
      </c>
      <c r="G10" s="15">
        <v>97.6</v>
      </c>
      <c r="H10" s="16">
        <v>23853783</v>
      </c>
      <c r="I10" s="15">
        <v>91.51513402999386</v>
      </c>
      <c r="J10" s="135"/>
      <c r="K10" s="140"/>
      <c r="L10" s="140"/>
      <c r="M10" s="139"/>
      <c r="N10" s="139"/>
      <c r="O10" s="139"/>
      <c r="P10" s="139"/>
      <c r="Q10" s="139"/>
      <c r="R10" s="139"/>
      <c r="S10" s="139"/>
      <c r="T10" s="7"/>
      <c r="U10" s="7"/>
      <c r="V10" s="7"/>
    </row>
    <row r="11" spans="1:22" ht="28.5" customHeight="1">
      <c r="A11" s="19"/>
      <c r="B11" s="20">
        <v>11</v>
      </c>
      <c r="C11" s="127"/>
      <c r="D11" s="16">
        <v>912</v>
      </c>
      <c r="E11" s="15">
        <v>96.3</v>
      </c>
      <c r="F11" s="16">
        <v>11925</v>
      </c>
      <c r="G11" s="15">
        <v>96.9</v>
      </c>
      <c r="H11" s="16">
        <v>22724042</v>
      </c>
      <c r="I11" s="15">
        <v>95.26389168544041</v>
      </c>
      <c r="J11" s="135"/>
      <c r="K11" s="140"/>
      <c r="L11" s="140"/>
      <c r="M11" s="139"/>
      <c r="N11" s="139"/>
      <c r="O11" s="139"/>
      <c r="P11" s="139"/>
      <c r="Q11" s="139"/>
      <c r="R11" s="139"/>
      <c r="S11" s="139"/>
      <c r="T11" s="7"/>
      <c r="U11" s="7"/>
      <c r="V11" s="7"/>
    </row>
    <row r="12" spans="1:22" ht="28.5" customHeight="1">
      <c r="A12" s="19"/>
      <c r="B12" s="20">
        <v>12</v>
      </c>
      <c r="C12" s="127"/>
      <c r="D12" s="16">
        <v>889</v>
      </c>
      <c r="E12" s="15">
        <v>97.5</v>
      </c>
      <c r="F12" s="16">
        <v>11896</v>
      </c>
      <c r="G12" s="15">
        <v>99.8</v>
      </c>
      <c r="H12" s="16">
        <v>26472254</v>
      </c>
      <c r="I12" s="15">
        <v>116.49447752296884</v>
      </c>
      <c r="J12" s="135"/>
      <c r="K12" s="140"/>
      <c r="L12" s="140"/>
      <c r="M12" s="139"/>
      <c r="N12" s="139"/>
      <c r="O12" s="139"/>
      <c r="P12" s="139"/>
      <c r="Q12" s="139"/>
      <c r="R12" s="139"/>
      <c r="S12" s="139"/>
      <c r="T12" s="7"/>
      <c r="U12" s="7"/>
      <c r="V12" s="7"/>
    </row>
    <row r="13" spans="1:22" ht="28.5" customHeight="1">
      <c r="A13" s="19"/>
      <c r="B13" s="20">
        <v>13</v>
      </c>
      <c r="C13" s="127"/>
      <c r="D13" s="16">
        <v>412</v>
      </c>
      <c r="E13" s="15" t="s">
        <v>126</v>
      </c>
      <c r="F13" s="16">
        <v>10320</v>
      </c>
      <c r="G13" s="15" t="s">
        <v>126</v>
      </c>
      <c r="H13" s="16">
        <v>23220226</v>
      </c>
      <c r="I13" s="15" t="s">
        <v>126</v>
      </c>
      <c r="J13" s="135"/>
      <c r="K13" s="140"/>
      <c r="L13" s="140"/>
      <c r="M13" s="139"/>
      <c r="N13" s="139"/>
      <c r="O13" s="139"/>
      <c r="P13" s="139"/>
      <c r="Q13" s="139"/>
      <c r="R13" s="139"/>
      <c r="S13" s="139"/>
      <c r="T13" s="7"/>
      <c r="U13" s="7"/>
      <c r="V13" s="7"/>
    </row>
    <row r="14" spans="1:22" ht="28.5" customHeight="1">
      <c r="A14" s="19"/>
      <c r="B14" s="20">
        <v>14</v>
      </c>
      <c r="C14" s="22"/>
      <c r="D14" s="16">
        <v>393</v>
      </c>
      <c r="E14" s="15">
        <v>95.3883495145631</v>
      </c>
      <c r="F14" s="16">
        <v>9538</v>
      </c>
      <c r="G14" s="15">
        <v>92.42248062015503</v>
      </c>
      <c r="H14" s="16">
        <v>21545252</v>
      </c>
      <c r="I14" s="15">
        <v>92.78657322284461</v>
      </c>
      <c r="J14" s="135"/>
      <c r="K14" s="140"/>
      <c r="L14" s="140"/>
      <c r="M14" s="139"/>
      <c r="N14" s="139"/>
      <c r="O14" s="139"/>
      <c r="P14" s="139"/>
      <c r="Q14" s="139"/>
      <c r="R14" s="139"/>
      <c r="S14" s="139"/>
      <c r="T14" s="7"/>
      <c r="U14" s="7"/>
      <c r="V14" s="7"/>
    </row>
    <row r="15" spans="1:22" ht="28.5" customHeight="1">
      <c r="A15" s="19"/>
      <c r="B15" s="20">
        <v>15</v>
      </c>
      <c r="C15" s="22"/>
      <c r="D15" s="16">
        <v>403</v>
      </c>
      <c r="E15" s="15">
        <v>102.5445292620865</v>
      </c>
      <c r="F15" s="16">
        <v>9202</v>
      </c>
      <c r="G15" s="15">
        <v>96.47724889914028</v>
      </c>
      <c r="H15" s="16">
        <v>21198101</v>
      </c>
      <c r="I15" s="15">
        <v>98.38873548566525</v>
      </c>
      <c r="J15" s="135"/>
      <c r="K15" s="140"/>
      <c r="L15" s="140"/>
      <c r="M15" s="139"/>
      <c r="N15" s="139"/>
      <c r="O15" s="139"/>
      <c r="P15" s="139"/>
      <c r="Q15" s="139"/>
      <c r="R15" s="139"/>
      <c r="S15" s="139"/>
      <c r="T15" s="7"/>
      <c r="U15" s="7"/>
      <c r="V15" s="7"/>
    </row>
    <row r="16" spans="1:22" ht="28.5" customHeight="1">
      <c r="A16" s="21"/>
      <c r="B16" s="20">
        <v>16</v>
      </c>
      <c r="C16" s="23"/>
      <c r="D16" s="16">
        <v>372</v>
      </c>
      <c r="E16" s="15">
        <v>92.3076923076923</v>
      </c>
      <c r="F16" s="16">
        <v>9087</v>
      </c>
      <c r="G16" s="15">
        <v>98.75027168006955</v>
      </c>
      <c r="H16" s="16">
        <v>23979247</v>
      </c>
      <c r="I16" s="15">
        <v>113.11978841878336</v>
      </c>
      <c r="J16" s="135"/>
      <c r="K16" s="140"/>
      <c r="L16" s="140"/>
      <c r="M16" s="139"/>
      <c r="N16" s="139"/>
      <c r="O16" s="139"/>
      <c r="P16" s="139"/>
      <c r="Q16" s="139"/>
      <c r="R16" s="139"/>
      <c r="S16" s="139"/>
      <c r="T16" s="7"/>
      <c r="U16" s="7"/>
      <c r="V16" s="7"/>
    </row>
    <row r="17" spans="1:22" ht="28.5" customHeight="1">
      <c r="A17" s="19"/>
      <c r="B17" s="20">
        <v>17</v>
      </c>
      <c r="C17" s="17"/>
      <c r="D17" s="16">
        <v>378</v>
      </c>
      <c r="E17" s="15">
        <v>101.61290322580645</v>
      </c>
      <c r="F17" s="16">
        <v>8961</v>
      </c>
      <c r="G17" s="15">
        <v>98.61340376361835</v>
      </c>
      <c r="H17" s="16">
        <v>22628173</v>
      </c>
      <c r="I17" s="15">
        <v>94.36565293313839</v>
      </c>
      <c r="J17" s="135"/>
      <c r="K17" s="140"/>
      <c r="L17" s="140"/>
      <c r="M17" s="139"/>
      <c r="N17" s="139"/>
      <c r="O17" s="139"/>
      <c r="P17" s="139"/>
      <c r="Q17" s="139"/>
      <c r="R17" s="139"/>
      <c r="S17" s="139"/>
      <c r="T17" s="7"/>
      <c r="U17" s="7"/>
      <c r="V17" s="7"/>
    </row>
    <row r="18" spans="1:22" ht="28.5" customHeight="1">
      <c r="A18" s="19"/>
      <c r="B18" s="18">
        <v>18</v>
      </c>
      <c r="C18" s="17"/>
      <c r="D18" s="16">
        <v>348</v>
      </c>
      <c r="E18" s="15">
        <v>92.06349206349206</v>
      </c>
      <c r="F18" s="16">
        <v>8770</v>
      </c>
      <c r="G18" s="15">
        <v>97.86854145742663</v>
      </c>
      <c r="H18" s="16">
        <v>21010953</v>
      </c>
      <c r="I18" s="15">
        <v>92.85306860611328</v>
      </c>
      <c r="J18" s="135"/>
      <c r="K18" s="140"/>
      <c r="L18" s="140"/>
      <c r="M18" s="139"/>
      <c r="N18" s="139"/>
      <c r="O18" s="139"/>
      <c r="P18" s="139"/>
      <c r="Q18" s="139"/>
      <c r="R18" s="139"/>
      <c r="S18" s="139"/>
      <c r="T18" s="7"/>
      <c r="U18" s="7"/>
      <c r="V18" s="7"/>
    </row>
    <row r="19" spans="1:22" ht="28.5" customHeight="1">
      <c r="A19" s="19"/>
      <c r="B19" s="20">
        <v>19</v>
      </c>
      <c r="C19" s="17"/>
      <c r="D19" s="16">
        <v>341</v>
      </c>
      <c r="E19" s="15">
        <v>97.98850574712644</v>
      </c>
      <c r="F19" s="16">
        <v>8874</v>
      </c>
      <c r="G19" s="15">
        <v>101.18586088939567</v>
      </c>
      <c r="H19" s="16">
        <v>20823783</v>
      </c>
      <c r="I19" s="15">
        <v>99.10917891254147</v>
      </c>
      <c r="J19" s="135"/>
      <c r="K19" s="140"/>
      <c r="L19" s="140"/>
      <c r="M19" s="139"/>
      <c r="N19" s="139"/>
      <c r="O19" s="139"/>
      <c r="P19" s="139"/>
      <c r="Q19" s="139"/>
      <c r="R19" s="139"/>
      <c r="S19" s="139"/>
      <c r="T19" s="7"/>
      <c r="U19" s="7"/>
      <c r="V19" s="7"/>
    </row>
    <row r="20" spans="1:22" ht="28.5" customHeight="1">
      <c r="A20" s="19"/>
      <c r="B20" s="18">
        <v>20</v>
      </c>
      <c r="C20" s="17"/>
      <c r="D20" s="16">
        <v>343</v>
      </c>
      <c r="E20" s="15">
        <v>100.58651026392963</v>
      </c>
      <c r="F20" s="16">
        <v>8422</v>
      </c>
      <c r="G20" s="15">
        <v>94.90646833446023</v>
      </c>
      <c r="H20" s="16">
        <v>19785013</v>
      </c>
      <c r="I20" s="15">
        <v>95.01161724553123</v>
      </c>
      <c r="J20" s="141"/>
      <c r="K20" s="140"/>
      <c r="L20" s="140"/>
      <c r="M20" s="139"/>
      <c r="N20" s="139"/>
      <c r="O20" s="139"/>
      <c r="P20" s="139"/>
      <c r="Q20" s="139"/>
      <c r="R20" s="139"/>
      <c r="S20" s="139"/>
      <c r="T20" s="7"/>
      <c r="U20" s="7"/>
      <c r="V20" s="7"/>
    </row>
    <row r="21" spans="1:22" ht="28.5" customHeight="1">
      <c r="A21" s="19"/>
      <c r="B21" s="18">
        <v>21</v>
      </c>
      <c r="C21" s="17"/>
      <c r="D21" s="16">
        <v>301</v>
      </c>
      <c r="E21" s="15">
        <v>87.75510204081633</v>
      </c>
      <c r="F21" s="16">
        <v>7479</v>
      </c>
      <c r="G21" s="15">
        <v>88.80313464735218</v>
      </c>
      <c r="H21" s="16">
        <v>13834678</v>
      </c>
      <c r="I21" s="15">
        <v>69.92503871491012</v>
      </c>
      <c r="J21" s="141"/>
      <c r="K21" s="140"/>
      <c r="L21" s="140"/>
      <c r="M21" s="139"/>
      <c r="N21" s="139"/>
      <c r="O21" s="139"/>
      <c r="P21" s="139"/>
      <c r="Q21" s="139"/>
      <c r="R21" s="139"/>
      <c r="S21" s="139"/>
      <c r="T21" s="7"/>
      <c r="U21" s="7"/>
      <c r="V21" s="7"/>
    </row>
    <row r="22" spans="1:22" ht="28.5" customHeight="1">
      <c r="A22" s="19"/>
      <c r="B22" s="18">
        <v>22</v>
      </c>
      <c r="C22" s="17"/>
      <c r="D22" s="16">
        <v>277</v>
      </c>
      <c r="E22" s="15">
        <v>92.02657807308971</v>
      </c>
      <c r="F22" s="16">
        <v>7106</v>
      </c>
      <c r="G22" s="15">
        <v>95.01270223291884</v>
      </c>
      <c r="H22" s="16">
        <v>15288093</v>
      </c>
      <c r="I22" s="15">
        <v>110.50559326353675</v>
      </c>
      <c r="J22" s="141"/>
      <c r="K22" s="140"/>
      <c r="L22" s="140"/>
      <c r="M22" s="139"/>
      <c r="N22" s="139"/>
      <c r="O22" s="139"/>
      <c r="P22" s="139"/>
      <c r="Q22" s="139"/>
      <c r="R22" s="139"/>
      <c r="S22" s="139"/>
      <c r="T22" s="7"/>
      <c r="U22" s="7"/>
      <c r="V22" s="7"/>
    </row>
    <row r="23" spans="1:22" ht="28.5" customHeight="1">
      <c r="A23" s="19"/>
      <c r="B23" s="18">
        <v>23</v>
      </c>
      <c r="C23" s="175"/>
      <c r="D23" s="203">
        <v>290</v>
      </c>
      <c r="E23" s="15">
        <v>104.69</v>
      </c>
      <c r="F23" s="16">
        <v>7690</v>
      </c>
      <c r="G23" s="15">
        <v>108.218</v>
      </c>
      <c r="H23" s="16">
        <v>18741357</v>
      </c>
      <c r="I23" s="15">
        <v>122.5879</v>
      </c>
      <c r="J23" s="141"/>
      <c r="K23" s="140"/>
      <c r="L23" s="140"/>
      <c r="M23" s="139"/>
      <c r="N23" s="139"/>
      <c r="O23" s="139"/>
      <c r="P23" s="139"/>
      <c r="Q23" s="139"/>
      <c r="R23" s="139"/>
      <c r="S23" s="139"/>
      <c r="T23" s="7"/>
      <c r="U23" s="7"/>
      <c r="V23" s="7"/>
    </row>
    <row r="24" spans="1:22" ht="28.5" customHeight="1">
      <c r="A24" s="19"/>
      <c r="B24" s="18">
        <v>24</v>
      </c>
      <c r="C24" s="175"/>
      <c r="D24" s="203">
        <v>266</v>
      </c>
      <c r="E24" s="15">
        <v>91.724</v>
      </c>
      <c r="F24" s="16">
        <v>7331</v>
      </c>
      <c r="G24" s="15">
        <v>95.331</v>
      </c>
      <c r="H24" s="16">
        <v>21924083</v>
      </c>
      <c r="I24" s="15">
        <v>116.982</v>
      </c>
      <c r="J24" s="141"/>
      <c r="K24" s="140"/>
      <c r="L24" s="140"/>
      <c r="M24" s="139"/>
      <c r="N24" s="139"/>
      <c r="O24" s="139"/>
      <c r="P24" s="139"/>
      <c r="Q24" s="139"/>
      <c r="R24" s="139"/>
      <c r="S24" s="139"/>
      <c r="T24" s="7"/>
      <c r="U24" s="7"/>
      <c r="V24" s="7"/>
    </row>
    <row r="25" spans="1:22" ht="28.5" customHeight="1">
      <c r="A25" s="19"/>
      <c r="B25" s="18">
        <v>25</v>
      </c>
      <c r="C25" s="175"/>
      <c r="D25" s="203">
        <v>257</v>
      </c>
      <c r="E25" s="15">
        <v>96.616</v>
      </c>
      <c r="F25" s="16">
        <v>7167</v>
      </c>
      <c r="G25" s="15">
        <v>97.762</v>
      </c>
      <c r="H25" s="16">
        <v>21525443</v>
      </c>
      <c r="I25" s="15">
        <v>98.1817</v>
      </c>
      <c r="J25" s="141"/>
      <c r="K25" s="140"/>
      <c r="L25" s="140"/>
      <c r="M25" s="139"/>
      <c r="N25" s="139"/>
      <c r="O25" s="139"/>
      <c r="P25" s="139"/>
      <c r="Q25" s="139"/>
      <c r="R25" s="139"/>
      <c r="S25" s="139"/>
      <c r="T25" s="7"/>
      <c r="U25" s="7"/>
      <c r="V25" s="7"/>
    </row>
    <row r="26" spans="1:22" ht="28.5" customHeight="1">
      <c r="A26" s="19"/>
      <c r="B26" s="18">
        <v>26</v>
      </c>
      <c r="C26" s="175"/>
      <c r="D26" s="203">
        <v>254</v>
      </c>
      <c r="E26" s="15">
        <v>98.832</v>
      </c>
      <c r="F26" s="16">
        <v>7305</v>
      </c>
      <c r="G26" s="15">
        <v>101.9254</v>
      </c>
      <c r="H26" s="16">
        <v>18649248</v>
      </c>
      <c r="I26" s="15">
        <v>86.6381</v>
      </c>
      <c r="J26" s="141"/>
      <c r="K26" s="140"/>
      <c r="L26" s="140"/>
      <c r="M26" s="139"/>
      <c r="N26" s="139"/>
      <c r="O26" s="139"/>
      <c r="P26" s="139"/>
      <c r="Q26" s="139"/>
      <c r="R26" s="139"/>
      <c r="S26" s="139"/>
      <c r="T26" s="7"/>
      <c r="U26" s="7"/>
      <c r="V26" s="7"/>
    </row>
    <row r="27" spans="1:22" ht="28.5" customHeight="1">
      <c r="A27" s="19"/>
      <c r="B27" s="18">
        <v>28</v>
      </c>
      <c r="C27" s="175"/>
      <c r="D27" s="203">
        <v>274</v>
      </c>
      <c r="E27" s="15">
        <v>107.87401574803151</v>
      </c>
      <c r="F27" s="16">
        <v>6830</v>
      </c>
      <c r="G27" s="15">
        <v>93.5</v>
      </c>
      <c r="H27" s="16">
        <v>17474183</v>
      </c>
      <c r="I27" s="15">
        <v>93.69912931609896</v>
      </c>
      <c r="J27" s="141"/>
      <c r="K27" s="140"/>
      <c r="L27" s="140"/>
      <c r="M27" s="139"/>
      <c r="N27" s="139"/>
      <c r="O27" s="139"/>
      <c r="P27" s="139"/>
      <c r="Q27" s="139"/>
      <c r="R27" s="139"/>
      <c r="S27" s="139"/>
      <c r="T27" s="7"/>
      <c r="U27" s="7"/>
      <c r="V27" s="7"/>
    </row>
    <row r="28" spans="1:22" ht="28.5" customHeight="1">
      <c r="A28" s="14"/>
      <c r="B28" s="13">
        <v>29</v>
      </c>
      <c r="C28" s="174"/>
      <c r="D28" s="236">
        <v>255</v>
      </c>
      <c r="E28" s="231">
        <v>93.1</v>
      </c>
      <c r="F28" s="11">
        <v>7631</v>
      </c>
      <c r="G28" s="231">
        <v>111.7</v>
      </c>
      <c r="H28" s="11">
        <v>16031769</v>
      </c>
      <c r="I28" s="231">
        <v>91.7</v>
      </c>
      <c r="J28" s="141"/>
      <c r="K28" s="140"/>
      <c r="L28" s="140"/>
      <c r="M28" s="139"/>
      <c r="N28" s="139"/>
      <c r="O28" s="139"/>
      <c r="P28" s="139"/>
      <c r="Q28" s="139"/>
      <c r="R28" s="139"/>
      <c r="S28" s="139"/>
      <c r="T28" s="7"/>
      <c r="U28" s="7"/>
      <c r="V28" s="7"/>
    </row>
    <row r="29" spans="1:22" ht="15" customHeight="1">
      <c r="A29" s="138" t="s">
        <v>293</v>
      </c>
      <c r="E29" s="136"/>
      <c r="F29" s="137"/>
      <c r="G29" s="136"/>
      <c r="H29" s="137"/>
      <c r="I29" s="136"/>
      <c r="J29" s="135"/>
      <c r="K29" s="134"/>
      <c r="L29" s="134"/>
      <c r="T29" s="7"/>
      <c r="U29" s="7"/>
      <c r="V29" s="7"/>
    </row>
    <row r="30" spans="1:22" ht="15" customHeight="1">
      <c r="A30" s="138" t="s">
        <v>294</v>
      </c>
      <c r="E30" s="136"/>
      <c r="F30" s="137"/>
      <c r="G30" s="136"/>
      <c r="H30" s="137"/>
      <c r="I30" s="136"/>
      <c r="J30" s="135"/>
      <c r="K30" s="134"/>
      <c r="L30" s="134"/>
      <c r="T30" s="7"/>
      <c r="U30" s="7"/>
      <c r="V30" s="7"/>
    </row>
    <row r="31" spans="1:22" ht="15" customHeight="1">
      <c r="A31" s="138" t="s">
        <v>290</v>
      </c>
      <c r="E31" s="136"/>
      <c r="F31" s="137"/>
      <c r="G31" s="136"/>
      <c r="H31" s="137"/>
      <c r="I31" s="136"/>
      <c r="J31" s="135"/>
      <c r="K31" s="134"/>
      <c r="L31" s="134"/>
      <c r="T31" s="7"/>
      <c r="U31" s="7"/>
      <c r="V31" s="7"/>
    </row>
    <row r="32" spans="1:22" ht="15" customHeight="1">
      <c r="A32" s="138" t="s">
        <v>295</v>
      </c>
      <c r="E32" s="136"/>
      <c r="F32" s="137"/>
      <c r="G32" s="136"/>
      <c r="H32" s="137"/>
      <c r="I32" s="136"/>
      <c r="J32" s="135"/>
      <c r="K32" s="134"/>
      <c r="L32" s="134"/>
      <c r="T32" s="7"/>
      <c r="U32" s="7"/>
      <c r="V32" s="7"/>
    </row>
    <row r="33" spans="1:22" ht="15.75" customHeight="1">
      <c r="A33" s="138" t="s">
        <v>296</v>
      </c>
      <c r="T33" s="7"/>
      <c r="U33" s="7"/>
      <c r="V33" s="7"/>
    </row>
    <row r="34" ht="13.5">
      <c r="A34" s="9" t="s">
        <v>297</v>
      </c>
    </row>
    <row r="45" ht="13.5">
      <c r="G45" s="194"/>
    </row>
  </sheetData>
  <sheetProtection/>
  <mergeCells count="4">
    <mergeCell ref="D4:E5"/>
    <mergeCell ref="F4:G5"/>
    <mergeCell ref="H4:I5"/>
    <mergeCell ref="A4:C6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K17" sqref="K17"/>
    </sheetView>
  </sheetViews>
  <sheetFormatPr defaultColWidth="9.140625" defaultRowHeight="15"/>
  <cols>
    <col min="1" max="1" width="12.7109375" style="36" customWidth="1"/>
    <col min="2" max="5" width="9.57421875" style="7" customWidth="1"/>
    <col min="6" max="9" width="10.57421875" style="7" customWidth="1"/>
    <col min="10" max="10" width="13.57421875" style="7" customWidth="1"/>
    <col min="11" max="13" width="13.57421875" style="124" customWidth="1"/>
    <col min="14" max="16384" width="9.00390625" style="7" customWidth="1"/>
  </cols>
  <sheetData>
    <row r="1" ht="17.25">
      <c r="A1" s="216" t="s">
        <v>271</v>
      </c>
    </row>
    <row r="2" spans="10:13" ht="13.5">
      <c r="J2" s="183"/>
      <c r="K2" s="40"/>
      <c r="M2" s="146" t="s">
        <v>231</v>
      </c>
    </row>
    <row r="3" spans="1:13" ht="21" customHeight="1">
      <c r="A3" s="371" t="s">
        <v>156</v>
      </c>
      <c r="B3" s="310" t="s">
        <v>303</v>
      </c>
      <c r="C3" s="310"/>
      <c r="D3" s="310"/>
      <c r="E3" s="347"/>
      <c r="F3" s="310" t="s">
        <v>304</v>
      </c>
      <c r="G3" s="310"/>
      <c r="H3" s="310"/>
      <c r="I3" s="347"/>
      <c r="J3" s="310" t="s">
        <v>305</v>
      </c>
      <c r="K3" s="310"/>
      <c r="L3" s="310"/>
      <c r="M3" s="310"/>
    </row>
    <row r="4" spans="1:13" ht="21" customHeight="1">
      <c r="A4" s="372"/>
      <c r="B4" s="27" t="s">
        <v>215</v>
      </c>
      <c r="C4" s="27" t="s">
        <v>216</v>
      </c>
      <c r="D4" s="27" t="s">
        <v>281</v>
      </c>
      <c r="E4" s="27" t="s">
        <v>283</v>
      </c>
      <c r="F4" s="27" t="s">
        <v>215</v>
      </c>
      <c r="G4" s="27" t="s">
        <v>216</v>
      </c>
      <c r="H4" s="27" t="s">
        <v>281</v>
      </c>
      <c r="I4" s="27" t="s">
        <v>283</v>
      </c>
      <c r="J4" s="184" t="s">
        <v>215</v>
      </c>
      <c r="K4" s="222" t="s">
        <v>216</v>
      </c>
      <c r="L4" s="27" t="s">
        <v>281</v>
      </c>
      <c r="M4" s="27" t="s">
        <v>283</v>
      </c>
    </row>
    <row r="5" spans="1:13" ht="21" customHeight="1">
      <c r="A5" s="148" t="s">
        <v>115</v>
      </c>
      <c r="B5" s="16">
        <v>257</v>
      </c>
      <c r="C5" s="16">
        <v>254</v>
      </c>
      <c r="D5" s="7">
        <v>274</v>
      </c>
      <c r="E5" s="7">
        <v>255</v>
      </c>
      <c r="F5" s="16">
        <v>7167</v>
      </c>
      <c r="G5" s="16">
        <v>7305</v>
      </c>
      <c r="H5" s="7">
        <v>6830</v>
      </c>
      <c r="I5" s="7">
        <v>7631</v>
      </c>
      <c r="J5" s="124">
        <v>21525443</v>
      </c>
      <c r="K5" s="124">
        <v>18649248</v>
      </c>
      <c r="L5" s="124">
        <v>17474183</v>
      </c>
      <c r="M5" s="124">
        <v>16031769</v>
      </c>
    </row>
    <row r="6" spans="1:13" ht="21" customHeight="1">
      <c r="A6" s="148" t="s">
        <v>155</v>
      </c>
      <c r="B6" s="16">
        <v>12</v>
      </c>
      <c r="C6" s="16">
        <v>12</v>
      </c>
      <c r="D6" s="7">
        <v>17</v>
      </c>
      <c r="E6" s="7">
        <v>11</v>
      </c>
      <c r="F6" s="16">
        <v>137</v>
      </c>
      <c r="G6" s="16">
        <v>134</v>
      </c>
      <c r="H6" s="7">
        <v>148</v>
      </c>
      <c r="I6" s="7">
        <v>110</v>
      </c>
      <c r="J6" s="124">
        <v>255164</v>
      </c>
      <c r="K6" s="124">
        <v>168231</v>
      </c>
      <c r="L6" s="124">
        <v>156865</v>
      </c>
      <c r="M6" s="124">
        <v>134739</v>
      </c>
    </row>
    <row r="7" spans="1:13" ht="21" customHeight="1">
      <c r="A7" s="148" t="s">
        <v>154</v>
      </c>
      <c r="B7" s="16">
        <v>2</v>
      </c>
      <c r="C7" s="16">
        <v>2</v>
      </c>
      <c r="D7" s="7">
        <v>2</v>
      </c>
      <c r="E7" s="7">
        <v>2</v>
      </c>
      <c r="F7" s="16">
        <v>125</v>
      </c>
      <c r="G7" s="16">
        <v>129</v>
      </c>
      <c r="H7" s="7">
        <v>25</v>
      </c>
      <c r="I7" s="7">
        <v>24</v>
      </c>
      <c r="J7" s="16" t="s">
        <v>146</v>
      </c>
      <c r="K7" s="16" t="s">
        <v>146</v>
      </c>
      <c r="L7" s="16" t="s">
        <v>146</v>
      </c>
      <c r="M7" s="16" t="s">
        <v>146</v>
      </c>
    </row>
    <row r="8" spans="1:13" ht="21" customHeight="1">
      <c r="A8" s="148" t="s">
        <v>153</v>
      </c>
      <c r="B8" s="16">
        <v>6</v>
      </c>
      <c r="C8" s="16">
        <v>5</v>
      </c>
      <c r="D8" s="7">
        <v>5</v>
      </c>
      <c r="E8" s="7">
        <v>6</v>
      </c>
      <c r="F8" s="16">
        <v>67</v>
      </c>
      <c r="G8" s="16">
        <v>57</v>
      </c>
      <c r="H8" s="7">
        <v>54</v>
      </c>
      <c r="I8" s="7">
        <v>88</v>
      </c>
      <c r="J8" s="124">
        <v>72560</v>
      </c>
      <c r="K8" s="124">
        <v>74648</v>
      </c>
      <c r="L8" s="124">
        <v>66233</v>
      </c>
      <c r="M8" s="124">
        <v>102112</v>
      </c>
    </row>
    <row r="9" spans="1:13" ht="21" customHeight="1">
      <c r="A9" s="148" t="s">
        <v>152</v>
      </c>
      <c r="B9" s="16" t="s">
        <v>219</v>
      </c>
      <c r="C9" s="16" t="s">
        <v>0</v>
      </c>
      <c r="D9" s="36" t="s">
        <v>217</v>
      </c>
      <c r="E9" s="36" t="s">
        <v>284</v>
      </c>
      <c r="F9" s="16" t="s">
        <v>218</v>
      </c>
      <c r="G9" s="16" t="s">
        <v>218</v>
      </c>
      <c r="H9" s="36" t="s">
        <v>217</v>
      </c>
      <c r="I9" s="36" t="s">
        <v>217</v>
      </c>
      <c r="J9" s="146" t="s">
        <v>218</v>
      </c>
      <c r="K9" s="16" t="s">
        <v>217</v>
      </c>
      <c r="L9" s="146" t="s">
        <v>217</v>
      </c>
      <c r="M9" s="146" t="s">
        <v>217</v>
      </c>
    </row>
    <row r="10" spans="1:13" ht="21" customHeight="1">
      <c r="A10" s="148" t="s">
        <v>151</v>
      </c>
      <c r="B10" s="16">
        <v>2</v>
      </c>
      <c r="C10" s="16">
        <v>2</v>
      </c>
      <c r="D10" s="7">
        <v>1</v>
      </c>
      <c r="E10" s="7">
        <v>2</v>
      </c>
      <c r="F10" s="16">
        <v>16</v>
      </c>
      <c r="G10" s="16">
        <v>19</v>
      </c>
      <c r="H10" s="7">
        <v>5</v>
      </c>
      <c r="I10" s="7">
        <v>17</v>
      </c>
      <c r="J10" s="16" t="s">
        <v>146</v>
      </c>
      <c r="K10" s="16" t="s">
        <v>146</v>
      </c>
      <c r="L10" s="16" t="s">
        <v>0</v>
      </c>
      <c r="M10" s="16" t="s">
        <v>146</v>
      </c>
    </row>
    <row r="11" spans="1:13" ht="21" customHeight="1">
      <c r="A11" s="148" t="s">
        <v>167</v>
      </c>
      <c r="B11" s="16">
        <v>2</v>
      </c>
      <c r="C11" s="16">
        <v>2</v>
      </c>
      <c r="D11" s="7">
        <v>2</v>
      </c>
      <c r="E11" s="7">
        <v>2</v>
      </c>
      <c r="F11" s="16">
        <v>26</v>
      </c>
      <c r="G11" s="16">
        <v>25</v>
      </c>
      <c r="H11" s="7">
        <v>21</v>
      </c>
      <c r="I11" s="7">
        <v>22</v>
      </c>
      <c r="J11" s="16" t="s">
        <v>146</v>
      </c>
      <c r="K11" s="16" t="s">
        <v>146</v>
      </c>
      <c r="L11" s="16" t="s">
        <v>146</v>
      </c>
      <c r="M11" s="16" t="s">
        <v>146</v>
      </c>
    </row>
    <row r="12" spans="1:13" ht="21" customHeight="1">
      <c r="A12" s="148" t="s">
        <v>150</v>
      </c>
      <c r="B12" s="16">
        <v>9</v>
      </c>
      <c r="C12" s="16">
        <v>8</v>
      </c>
      <c r="D12" s="7">
        <v>5</v>
      </c>
      <c r="E12" s="7">
        <v>7</v>
      </c>
      <c r="F12" s="16">
        <v>151</v>
      </c>
      <c r="G12" s="16">
        <v>130</v>
      </c>
      <c r="H12" s="7">
        <v>110</v>
      </c>
      <c r="I12" s="7">
        <v>129</v>
      </c>
      <c r="J12" s="124">
        <v>166157</v>
      </c>
      <c r="K12" s="124">
        <v>147909</v>
      </c>
      <c r="L12" s="124">
        <v>165797</v>
      </c>
      <c r="M12" s="124">
        <v>163144</v>
      </c>
    </row>
    <row r="13" spans="1:13" ht="21" customHeight="1">
      <c r="A13" s="148" t="s">
        <v>149</v>
      </c>
      <c r="B13" s="16">
        <v>1</v>
      </c>
      <c r="C13" s="16">
        <v>2</v>
      </c>
      <c r="D13" s="7">
        <v>2</v>
      </c>
      <c r="E13" s="7">
        <v>2</v>
      </c>
      <c r="F13" s="16">
        <v>121</v>
      </c>
      <c r="G13" s="16">
        <v>129</v>
      </c>
      <c r="H13" s="7">
        <v>64</v>
      </c>
      <c r="I13" s="7">
        <v>34</v>
      </c>
      <c r="J13" s="16" t="s">
        <v>146</v>
      </c>
      <c r="K13" s="16" t="s">
        <v>146</v>
      </c>
      <c r="L13" s="16" t="s">
        <v>146</v>
      </c>
      <c r="M13" s="16" t="s">
        <v>146</v>
      </c>
    </row>
    <row r="14" spans="1:13" ht="21" customHeight="1">
      <c r="A14" s="148" t="s">
        <v>148</v>
      </c>
      <c r="B14" s="16">
        <v>4</v>
      </c>
      <c r="C14" s="16">
        <v>5</v>
      </c>
      <c r="D14" s="7">
        <v>10</v>
      </c>
      <c r="E14" s="7">
        <v>3</v>
      </c>
      <c r="F14" s="16">
        <v>46</v>
      </c>
      <c r="G14" s="16">
        <v>66</v>
      </c>
      <c r="H14" s="7">
        <v>138</v>
      </c>
      <c r="I14" s="7">
        <v>45</v>
      </c>
      <c r="J14" s="124">
        <v>82364</v>
      </c>
      <c r="K14" s="124">
        <v>96622</v>
      </c>
      <c r="L14" s="124">
        <v>287656</v>
      </c>
      <c r="M14" s="124">
        <v>96756</v>
      </c>
    </row>
    <row r="15" spans="1:13" ht="21" customHeight="1">
      <c r="A15" s="148" t="s">
        <v>147</v>
      </c>
      <c r="B15" s="16">
        <v>1</v>
      </c>
      <c r="C15" s="16">
        <v>1</v>
      </c>
      <c r="D15" s="7">
        <v>1</v>
      </c>
      <c r="E15" s="7">
        <v>1</v>
      </c>
      <c r="F15" s="16">
        <v>25</v>
      </c>
      <c r="G15" s="16">
        <v>28</v>
      </c>
      <c r="H15" s="7">
        <v>32</v>
      </c>
      <c r="I15" s="7">
        <v>34</v>
      </c>
      <c r="J15" s="16" t="s">
        <v>146</v>
      </c>
      <c r="K15" s="16" t="s">
        <v>146</v>
      </c>
      <c r="L15" s="16" t="s">
        <v>146</v>
      </c>
      <c r="M15" s="16" t="s">
        <v>146</v>
      </c>
    </row>
    <row r="16" spans="1:13" ht="21" customHeight="1">
      <c r="A16" s="148" t="s">
        <v>161</v>
      </c>
      <c r="B16" s="16">
        <v>3</v>
      </c>
      <c r="C16" s="16">
        <v>3</v>
      </c>
      <c r="D16" s="7">
        <v>3</v>
      </c>
      <c r="E16" s="7">
        <v>2</v>
      </c>
      <c r="F16" s="16">
        <v>36</v>
      </c>
      <c r="G16" s="16">
        <v>36</v>
      </c>
      <c r="H16" s="7">
        <v>41</v>
      </c>
      <c r="I16" s="7">
        <v>32</v>
      </c>
      <c r="J16" s="124">
        <v>68175</v>
      </c>
      <c r="K16" s="124">
        <v>92652</v>
      </c>
      <c r="L16" s="124">
        <v>105424</v>
      </c>
      <c r="M16" s="16" t="s">
        <v>146</v>
      </c>
    </row>
    <row r="17" spans="1:13" ht="21" customHeight="1">
      <c r="A17" s="148" t="s">
        <v>145</v>
      </c>
      <c r="B17" s="16">
        <v>4</v>
      </c>
      <c r="C17" s="16">
        <v>4</v>
      </c>
      <c r="D17" s="7">
        <v>5</v>
      </c>
      <c r="E17" s="7">
        <v>3</v>
      </c>
      <c r="F17" s="16">
        <v>59</v>
      </c>
      <c r="G17" s="16">
        <v>65</v>
      </c>
      <c r="H17" s="7">
        <v>51</v>
      </c>
      <c r="I17" s="7">
        <v>59</v>
      </c>
      <c r="J17" s="124">
        <v>154358</v>
      </c>
      <c r="K17" s="124">
        <v>177892</v>
      </c>
      <c r="L17" s="124">
        <v>144992</v>
      </c>
      <c r="M17" s="124">
        <v>167926</v>
      </c>
    </row>
    <row r="18" spans="1:13" ht="21" customHeight="1">
      <c r="A18" s="148" t="s">
        <v>144</v>
      </c>
      <c r="B18" s="16">
        <v>7</v>
      </c>
      <c r="C18" s="16">
        <v>6</v>
      </c>
      <c r="D18" s="7">
        <v>5</v>
      </c>
      <c r="E18" s="7">
        <v>7</v>
      </c>
      <c r="F18" s="16">
        <v>251</v>
      </c>
      <c r="G18" s="16">
        <v>245</v>
      </c>
      <c r="H18" s="7">
        <v>177</v>
      </c>
      <c r="I18" s="7">
        <v>287</v>
      </c>
      <c r="J18" s="124">
        <v>948819</v>
      </c>
      <c r="K18" s="124">
        <v>1082906</v>
      </c>
      <c r="L18" s="124">
        <v>915397</v>
      </c>
      <c r="M18" s="124">
        <v>1031444</v>
      </c>
    </row>
    <row r="19" spans="1:13" ht="21" customHeight="1">
      <c r="A19" s="148" t="s">
        <v>143</v>
      </c>
      <c r="B19" s="16">
        <v>46</v>
      </c>
      <c r="C19" s="16">
        <v>44</v>
      </c>
      <c r="D19" s="7">
        <v>47</v>
      </c>
      <c r="E19" s="7">
        <v>53</v>
      </c>
      <c r="F19" s="16">
        <v>1261</v>
      </c>
      <c r="G19" s="16">
        <v>1305</v>
      </c>
      <c r="H19" s="7">
        <v>1284</v>
      </c>
      <c r="I19" s="7">
        <v>1542</v>
      </c>
      <c r="J19" s="124">
        <v>1695110</v>
      </c>
      <c r="K19" s="124">
        <v>1762968</v>
      </c>
      <c r="L19" s="124">
        <v>1767362</v>
      </c>
      <c r="M19" s="124">
        <v>2062379</v>
      </c>
    </row>
    <row r="20" spans="1:13" ht="21" customHeight="1">
      <c r="A20" s="148" t="s">
        <v>142</v>
      </c>
      <c r="B20" s="16">
        <v>26</v>
      </c>
      <c r="C20" s="16">
        <v>27</v>
      </c>
      <c r="D20" s="7">
        <v>22</v>
      </c>
      <c r="E20" s="7">
        <v>23</v>
      </c>
      <c r="F20" s="16">
        <v>1456</v>
      </c>
      <c r="G20" s="16">
        <v>1453</v>
      </c>
      <c r="H20" s="7">
        <v>1319</v>
      </c>
      <c r="I20" s="7">
        <v>1392</v>
      </c>
      <c r="J20" s="124">
        <v>2996526</v>
      </c>
      <c r="K20" s="124">
        <v>3249169</v>
      </c>
      <c r="L20" s="124">
        <v>3324529</v>
      </c>
      <c r="M20" s="124">
        <v>3325310</v>
      </c>
    </row>
    <row r="21" spans="1:13" ht="21" customHeight="1">
      <c r="A21" s="148" t="s">
        <v>141</v>
      </c>
      <c r="B21" s="16">
        <v>49</v>
      </c>
      <c r="C21" s="16">
        <v>52</v>
      </c>
      <c r="D21" s="7">
        <v>60</v>
      </c>
      <c r="E21" s="7">
        <v>52</v>
      </c>
      <c r="F21" s="16">
        <v>929</v>
      </c>
      <c r="G21" s="16">
        <v>1016</v>
      </c>
      <c r="H21" s="7">
        <v>963</v>
      </c>
      <c r="I21" s="7">
        <v>1060</v>
      </c>
      <c r="J21" s="124">
        <v>1221312</v>
      </c>
      <c r="K21" s="124">
        <v>1531474</v>
      </c>
      <c r="L21" s="124">
        <v>1722380</v>
      </c>
      <c r="M21" s="124">
        <v>1611304</v>
      </c>
    </row>
    <row r="22" spans="1:13" ht="21" customHeight="1">
      <c r="A22" s="148" t="s">
        <v>140</v>
      </c>
      <c r="B22" s="16">
        <v>22</v>
      </c>
      <c r="C22" s="16">
        <v>18</v>
      </c>
      <c r="D22" s="7">
        <v>25</v>
      </c>
      <c r="E22" s="7">
        <v>23</v>
      </c>
      <c r="F22" s="16">
        <v>581</v>
      </c>
      <c r="G22" s="16">
        <v>448</v>
      </c>
      <c r="H22" s="7">
        <v>558</v>
      </c>
      <c r="I22" s="7">
        <v>657</v>
      </c>
      <c r="J22" s="124">
        <v>1115826</v>
      </c>
      <c r="K22" s="124">
        <v>629137</v>
      </c>
      <c r="L22" s="124">
        <v>762170</v>
      </c>
      <c r="M22" s="124">
        <v>1178212</v>
      </c>
    </row>
    <row r="23" spans="1:13" ht="21" customHeight="1">
      <c r="A23" s="148" t="s">
        <v>139</v>
      </c>
      <c r="B23" s="16">
        <v>13</v>
      </c>
      <c r="C23" s="16">
        <v>11</v>
      </c>
      <c r="D23" s="7">
        <v>12</v>
      </c>
      <c r="E23" s="7">
        <v>11</v>
      </c>
      <c r="F23" s="16">
        <v>859</v>
      </c>
      <c r="G23" s="16">
        <v>844</v>
      </c>
      <c r="H23" s="7">
        <v>732</v>
      </c>
      <c r="I23" s="7">
        <v>935</v>
      </c>
      <c r="J23" s="124">
        <v>7493723</v>
      </c>
      <c r="K23" s="124">
        <v>3613198</v>
      </c>
      <c r="L23" s="124">
        <v>3262367</v>
      </c>
      <c r="M23" s="124">
        <v>3770331</v>
      </c>
    </row>
    <row r="24" spans="1:13" ht="21" customHeight="1">
      <c r="A24" s="148" t="s">
        <v>138</v>
      </c>
      <c r="B24" s="16">
        <v>16</v>
      </c>
      <c r="C24" s="16">
        <v>17</v>
      </c>
      <c r="D24" s="7">
        <v>14</v>
      </c>
      <c r="E24" s="7">
        <v>15</v>
      </c>
      <c r="F24" s="16">
        <v>483</v>
      </c>
      <c r="G24" s="16">
        <v>615</v>
      </c>
      <c r="H24" s="7">
        <v>502</v>
      </c>
      <c r="I24" s="7">
        <v>582</v>
      </c>
      <c r="J24" s="124">
        <v>1010948</v>
      </c>
      <c r="K24" s="124">
        <v>1633988</v>
      </c>
      <c r="L24" s="124">
        <v>1662064</v>
      </c>
      <c r="M24" s="124">
        <v>1061950</v>
      </c>
    </row>
    <row r="25" spans="1:13" ht="21" customHeight="1">
      <c r="A25" s="148" t="s">
        <v>137</v>
      </c>
      <c r="B25" s="16">
        <v>11</v>
      </c>
      <c r="C25" s="16">
        <v>12</v>
      </c>
      <c r="D25" s="7">
        <v>11</v>
      </c>
      <c r="E25" s="7">
        <v>10</v>
      </c>
      <c r="F25" s="16">
        <v>128</v>
      </c>
      <c r="G25" s="16">
        <v>130</v>
      </c>
      <c r="H25" s="7">
        <v>126</v>
      </c>
      <c r="I25" s="7">
        <v>120</v>
      </c>
      <c r="J25" s="124">
        <v>99658</v>
      </c>
      <c r="K25" s="124">
        <v>135656</v>
      </c>
      <c r="L25" s="124">
        <v>141227</v>
      </c>
      <c r="M25" s="124">
        <v>107855</v>
      </c>
    </row>
    <row r="26" spans="1:13" ht="21" customHeight="1">
      <c r="A26" s="148" t="s">
        <v>136</v>
      </c>
      <c r="B26" s="16">
        <v>17</v>
      </c>
      <c r="C26" s="16">
        <v>17</v>
      </c>
      <c r="D26" s="7">
        <v>21</v>
      </c>
      <c r="E26" s="7">
        <v>16</v>
      </c>
      <c r="F26" s="16">
        <v>370</v>
      </c>
      <c r="G26" s="16">
        <v>389</v>
      </c>
      <c r="H26" s="7">
        <v>443</v>
      </c>
      <c r="I26" s="7">
        <v>411</v>
      </c>
      <c r="J26" s="124">
        <v>556729</v>
      </c>
      <c r="K26" s="124">
        <v>638889</v>
      </c>
      <c r="L26" s="124">
        <v>736841</v>
      </c>
      <c r="M26" s="124">
        <v>678049</v>
      </c>
    </row>
    <row r="27" spans="1:13" ht="21" customHeight="1">
      <c r="A27" s="147" t="s">
        <v>69</v>
      </c>
      <c r="B27" s="11">
        <v>4</v>
      </c>
      <c r="C27" s="11">
        <v>4</v>
      </c>
      <c r="D27" s="226">
        <v>4</v>
      </c>
      <c r="E27" s="226">
        <v>4</v>
      </c>
      <c r="F27" s="11">
        <v>40</v>
      </c>
      <c r="G27" s="11">
        <v>42</v>
      </c>
      <c r="H27" s="226">
        <v>37</v>
      </c>
      <c r="I27" s="226">
        <v>51</v>
      </c>
      <c r="J27" s="199">
        <v>55819</v>
      </c>
      <c r="K27" s="199">
        <v>56209</v>
      </c>
      <c r="L27" s="199">
        <v>53542</v>
      </c>
      <c r="M27" s="199">
        <v>53276</v>
      </c>
    </row>
    <row r="28" spans="1:10" ht="13.5">
      <c r="A28" s="145" t="s">
        <v>135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ht="13.5">
      <c r="A29" s="145" t="s">
        <v>134</v>
      </c>
    </row>
    <row r="30" ht="13.5">
      <c r="A30" s="145" t="s">
        <v>300</v>
      </c>
    </row>
    <row r="31" ht="13.5">
      <c r="A31" s="145" t="s">
        <v>280</v>
      </c>
    </row>
    <row r="32" ht="13.5">
      <c r="A32" s="138" t="s">
        <v>299</v>
      </c>
    </row>
    <row r="33" ht="13.5">
      <c r="A33" s="145" t="s">
        <v>298</v>
      </c>
    </row>
    <row r="34" ht="13.5">
      <c r="A34" s="144" t="s">
        <v>125</v>
      </c>
    </row>
  </sheetData>
  <sheetProtection/>
  <mergeCells count="4">
    <mergeCell ref="A3:A4"/>
    <mergeCell ref="B3:E3"/>
    <mergeCell ref="F3:I3"/>
    <mergeCell ref="J3:M3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2" sqref="J22"/>
    </sheetView>
  </sheetViews>
  <sheetFormatPr defaultColWidth="9.140625" defaultRowHeight="15"/>
  <cols>
    <col min="1" max="1" width="12.7109375" style="91" customWidth="1"/>
    <col min="2" max="12" width="12.421875" style="91" customWidth="1"/>
    <col min="13" max="13" width="12.421875" style="187" customWidth="1"/>
    <col min="14" max="16" width="9.00390625" style="149" customWidth="1"/>
    <col min="17" max="16384" width="9.00390625" style="91" customWidth="1"/>
  </cols>
  <sheetData>
    <row r="1" ht="17.25">
      <c r="A1" s="217" t="s">
        <v>272</v>
      </c>
    </row>
    <row r="2" spans="10:13" ht="13.5">
      <c r="J2" s="185"/>
      <c r="K2" s="185"/>
      <c r="L2" s="185"/>
      <c r="M2" s="146" t="s">
        <v>231</v>
      </c>
    </row>
    <row r="3" spans="1:16" ht="21" customHeight="1">
      <c r="A3" s="353" t="s">
        <v>156</v>
      </c>
      <c r="B3" s="348" t="s">
        <v>306</v>
      </c>
      <c r="C3" s="348"/>
      <c r="D3" s="348"/>
      <c r="E3" s="349"/>
      <c r="F3" s="348" t="s">
        <v>307</v>
      </c>
      <c r="G3" s="348"/>
      <c r="H3" s="348"/>
      <c r="I3" s="349"/>
      <c r="J3" s="348" t="s">
        <v>308</v>
      </c>
      <c r="K3" s="348"/>
      <c r="L3" s="348"/>
      <c r="M3" s="348"/>
      <c r="N3" s="91"/>
      <c r="O3" s="91"/>
      <c r="P3" s="91"/>
    </row>
    <row r="4" spans="1:16" ht="21" customHeight="1">
      <c r="A4" s="355"/>
      <c r="B4" s="192" t="s">
        <v>220</v>
      </c>
      <c r="C4" s="193" t="s">
        <v>221</v>
      </c>
      <c r="D4" s="227" t="s">
        <v>285</v>
      </c>
      <c r="E4" s="192" t="s">
        <v>282</v>
      </c>
      <c r="F4" s="186" t="s">
        <v>220</v>
      </c>
      <c r="G4" s="192" t="s">
        <v>221</v>
      </c>
      <c r="H4" s="227" t="s">
        <v>285</v>
      </c>
      <c r="I4" s="192" t="s">
        <v>282</v>
      </c>
      <c r="J4" s="181" t="s">
        <v>220</v>
      </c>
      <c r="K4" s="188" t="s">
        <v>221</v>
      </c>
      <c r="L4" s="227" t="s">
        <v>285</v>
      </c>
      <c r="M4" s="192" t="s">
        <v>282</v>
      </c>
      <c r="N4" s="91"/>
      <c r="O4" s="91"/>
      <c r="P4" s="91"/>
    </row>
    <row r="5" spans="1:16" ht="21" customHeight="1">
      <c r="A5" s="152" t="s">
        <v>115</v>
      </c>
      <c r="B5" s="151">
        <v>7939199</v>
      </c>
      <c r="C5" s="151">
        <v>8751948</v>
      </c>
      <c r="D5" s="151">
        <v>7388621</v>
      </c>
      <c r="E5" s="151">
        <v>7695439</v>
      </c>
      <c r="F5" s="151">
        <v>3003678</v>
      </c>
      <c r="G5" s="151">
        <v>3024358</v>
      </c>
      <c r="H5" s="189">
        <v>3117524</v>
      </c>
      <c r="I5" s="189">
        <v>3394277</v>
      </c>
      <c r="J5" s="151">
        <v>13149324</v>
      </c>
      <c r="K5" s="189">
        <v>9404202</v>
      </c>
      <c r="L5" s="189">
        <v>9529883</v>
      </c>
      <c r="M5" s="189">
        <v>7898387</v>
      </c>
      <c r="N5" s="91"/>
      <c r="O5" s="91"/>
      <c r="P5" s="91"/>
    </row>
    <row r="6" spans="1:16" ht="21" customHeight="1">
      <c r="A6" s="152" t="s">
        <v>172</v>
      </c>
      <c r="B6" s="151">
        <v>124588</v>
      </c>
      <c r="C6" s="151">
        <v>84227</v>
      </c>
      <c r="D6" s="151">
        <v>71500</v>
      </c>
      <c r="E6" s="151">
        <v>49282</v>
      </c>
      <c r="F6" s="151">
        <v>37833</v>
      </c>
      <c r="G6" s="151">
        <v>34459</v>
      </c>
      <c r="H6" s="189">
        <v>37694</v>
      </c>
      <c r="I6" s="189">
        <v>26512</v>
      </c>
      <c r="J6" s="151">
        <v>124368</v>
      </c>
      <c r="K6" s="189">
        <v>78363</v>
      </c>
      <c r="L6" s="189">
        <v>79042</v>
      </c>
      <c r="M6" s="189">
        <v>79171</v>
      </c>
      <c r="N6" s="91"/>
      <c r="O6" s="91"/>
      <c r="P6" s="91"/>
    </row>
    <row r="7" spans="1:16" ht="21" customHeight="1">
      <c r="A7" s="152" t="s">
        <v>171</v>
      </c>
      <c r="B7" s="151" t="s">
        <v>162</v>
      </c>
      <c r="C7" s="151" t="s">
        <v>162</v>
      </c>
      <c r="D7" s="151" t="s">
        <v>162</v>
      </c>
      <c r="E7" s="151" t="s">
        <v>162</v>
      </c>
      <c r="F7" s="151" t="s">
        <v>162</v>
      </c>
      <c r="G7" s="151" t="s">
        <v>162</v>
      </c>
      <c r="H7" s="151" t="s">
        <v>162</v>
      </c>
      <c r="I7" s="151" t="s">
        <v>162</v>
      </c>
      <c r="J7" s="151" t="s">
        <v>162</v>
      </c>
      <c r="K7" s="190" t="s">
        <v>162</v>
      </c>
      <c r="L7" s="190" t="s">
        <v>162</v>
      </c>
      <c r="M7" s="190" t="s">
        <v>162</v>
      </c>
      <c r="N7" s="91"/>
      <c r="O7" s="91"/>
      <c r="P7" s="91"/>
    </row>
    <row r="8" spans="1:16" ht="21" customHeight="1">
      <c r="A8" s="152" t="s">
        <v>170</v>
      </c>
      <c r="B8" s="151">
        <v>43682</v>
      </c>
      <c r="C8" s="151">
        <v>43814</v>
      </c>
      <c r="D8" s="151">
        <v>41765</v>
      </c>
      <c r="E8" s="151">
        <v>49665</v>
      </c>
      <c r="F8" s="151">
        <v>14221</v>
      </c>
      <c r="G8" s="151">
        <v>14304</v>
      </c>
      <c r="H8" s="189">
        <v>14677</v>
      </c>
      <c r="I8" s="189">
        <v>21246</v>
      </c>
      <c r="J8" s="151">
        <v>27503</v>
      </c>
      <c r="K8" s="189">
        <v>28762</v>
      </c>
      <c r="L8" s="189">
        <v>22671</v>
      </c>
      <c r="M8" s="189">
        <v>48561</v>
      </c>
      <c r="N8" s="91"/>
      <c r="O8" s="91"/>
      <c r="P8" s="91"/>
    </row>
    <row r="9" spans="1:16" ht="21" customHeight="1">
      <c r="A9" s="152" t="s">
        <v>169</v>
      </c>
      <c r="B9" s="151" t="s">
        <v>0</v>
      </c>
      <c r="C9" s="151" t="s">
        <v>217</v>
      </c>
      <c r="D9" s="151" t="s">
        <v>217</v>
      </c>
      <c r="E9" s="151" t="s">
        <v>217</v>
      </c>
      <c r="F9" s="151" t="s">
        <v>218</v>
      </c>
      <c r="G9" s="151" t="s">
        <v>218</v>
      </c>
      <c r="H9" s="94" t="s">
        <v>217</v>
      </c>
      <c r="I9" s="94" t="s">
        <v>217</v>
      </c>
      <c r="J9" s="151" t="s">
        <v>222</v>
      </c>
      <c r="K9" s="191" t="s">
        <v>218</v>
      </c>
      <c r="L9" s="191" t="s">
        <v>217</v>
      </c>
      <c r="M9" s="191" t="s">
        <v>217</v>
      </c>
      <c r="N9" s="91"/>
      <c r="O9" s="91"/>
      <c r="P9" s="91"/>
    </row>
    <row r="10" spans="1:16" ht="21" customHeight="1">
      <c r="A10" s="152" t="s">
        <v>168</v>
      </c>
      <c r="B10" s="151" t="s">
        <v>162</v>
      </c>
      <c r="C10" s="151" t="s">
        <v>162</v>
      </c>
      <c r="D10" s="151" t="s">
        <v>217</v>
      </c>
      <c r="E10" s="151" t="s">
        <v>162</v>
      </c>
      <c r="F10" s="151" t="s">
        <v>162</v>
      </c>
      <c r="G10" s="151" t="s">
        <v>162</v>
      </c>
      <c r="H10" s="94" t="s">
        <v>217</v>
      </c>
      <c r="I10" s="151" t="s">
        <v>162</v>
      </c>
      <c r="J10" s="151" t="s">
        <v>162</v>
      </c>
      <c r="K10" s="190" t="s">
        <v>162</v>
      </c>
      <c r="L10" s="191" t="s">
        <v>217</v>
      </c>
      <c r="M10" s="191" t="s">
        <v>162</v>
      </c>
      <c r="N10" s="91"/>
      <c r="O10" s="91"/>
      <c r="P10" s="91"/>
    </row>
    <row r="11" spans="1:16" ht="21" customHeight="1">
      <c r="A11" s="152" t="s">
        <v>167</v>
      </c>
      <c r="B11" s="151" t="s">
        <v>162</v>
      </c>
      <c r="C11" s="151" t="s">
        <v>162</v>
      </c>
      <c r="D11" s="151" t="s">
        <v>162</v>
      </c>
      <c r="E11" s="151" t="s">
        <v>162</v>
      </c>
      <c r="F11" s="151" t="s">
        <v>162</v>
      </c>
      <c r="G11" s="151" t="s">
        <v>162</v>
      </c>
      <c r="H11" s="151" t="s">
        <v>162</v>
      </c>
      <c r="I11" s="151" t="s">
        <v>162</v>
      </c>
      <c r="J11" s="151" t="s">
        <v>162</v>
      </c>
      <c r="K11" s="190" t="s">
        <v>162</v>
      </c>
      <c r="L11" s="190" t="s">
        <v>162</v>
      </c>
      <c r="M11" s="191" t="s">
        <v>162</v>
      </c>
      <c r="N11" s="91"/>
      <c r="O11" s="91"/>
      <c r="P11" s="91"/>
    </row>
    <row r="12" spans="1:16" ht="21" customHeight="1">
      <c r="A12" s="152" t="s">
        <v>166</v>
      </c>
      <c r="B12" s="151">
        <v>81837</v>
      </c>
      <c r="C12" s="151">
        <v>73345</v>
      </c>
      <c r="D12" s="151">
        <v>76217</v>
      </c>
      <c r="E12" s="151">
        <v>62013</v>
      </c>
      <c r="F12" s="151">
        <v>45163</v>
      </c>
      <c r="G12" s="151">
        <v>46934</v>
      </c>
      <c r="H12" s="189">
        <v>37721</v>
      </c>
      <c r="I12" s="189">
        <v>34835</v>
      </c>
      <c r="J12" s="151">
        <v>80332</v>
      </c>
      <c r="K12" s="189">
        <v>69628</v>
      </c>
      <c r="L12" s="189">
        <v>82907</v>
      </c>
      <c r="M12" s="189">
        <v>93688</v>
      </c>
      <c r="N12" s="91"/>
      <c r="O12" s="91"/>
      <c r="P12" s="91"/>
    </row>
    <row r="13" spans="1:16" ht="21" customHeight="1">
      <c r="A13" s="152" t="s">
        <v>165</v>
      </c>
      <c r="B13" s="151" t="s">
        <v>162</v>
      </c>
      <c r="C13" s="151" t="s">
        <v>162</v>
      </c>
      <c r="D13" s="151" t="s">
        <v>162</v>
      </c>
      <c r="E13" s="151" t="s">
        <v>162</v>
      </c>
      <c r="F13" s="151" t="s">
        <v>162</v>
      </c>
      <c r="G13" s="151" t="s">
        <v>162</v>
      </c>
      <c r="H13" s="190" t="s">
        <v>162</v>
      </c>
      <c r="I13" s="190" t="s">
        <v>162</v>
      </c>
      <c r="J13" s="151" t="s">
        <v>162</v>
      </c>
      <c r="K13" s="190" t="s">
        <v>162</v>
      </c>
      <c r="L13" s="190" t="s">
        <v>162</v>
      </c>
      <c r="M13" s="190" t="s">
        <v>162</v>
      </c>
      <c r="N13" s="91"/>
      <c r="O13" s="91"/>
      <c r="P13" s="91"/>
    </row>
    <row r="14" spans="1:16" ht="21" customHeight="1">
      <c r="A14" s="152" t="s">
        <v>164</v>
      </c>
      <c r="B14" s="151">
        <v>43298</v>
      </c>
      <c r="C14" s="151">
        <v>47112</v>
      </c>
      <c r="D14" s="151">
        <v>154379</v>
      </c>
      <c r="E14" s="151">
        <v>55548</v>
      </c>
      <c r="F14" s="151">
        <v>20881</v>
      </c>
      <c r="G14" s="151">
        <v>26782</v>
      </c>
      <c r="H14" s="189">
        <v>56138</v>
      </c>
      <c r="I14" s="189">
        <v>23065</v>
      </c>
      <c r="J14" s="151">
        <v>37206</v>
      </c>
      <c r="K14" s="189">
        <v>46185</v>
      </c>
      <c r="L14" s="189">
        <v>124109</v>
      </c>
      <c r="M14" s="189">
        <v>38156</v>
      </c>
      <c r="N14" s="91"/>
      <c r="O14" s="91"/>
      <c r="P14" s="91"/>
    </row>
    <row r="15" spans="1:16" ht="21" customHeight="1">
      <c r="A15" s="152" t="s">
        <v>163</v>
      </c>
      <c r="B15" s="151" t="s">
        <v>162</v>
      </c>
      <c r="C15" s="151" t="s">
        <v>162</v>
      </c>
      <c r="D15" s="151" t="s">
        <v>162</v>
      </c>
      <c r="E15" s="151" t="s">
        <v>162</v>
      </c>
      <c r="F15" s="151" t="s">
        <v>162</v>
      </c>
      <c r="G15" s="151" t="s">
        <v>162</v>
      </c>
      <c r="H15" s="190" t="s">
        <v>162</v>
      </c>
      <c r="I15" s="190" t="s">
        <v>162</v>
      </c>
      <c r="J15" s="151" t="s">
        <v>162</v>
      </c>
      <c r="K15" s="190" t="s">
        <v>162</v>
      </c>
      <c r="L15" s="190" t="s">
        <v>162</v>
      </c>
      <c r="M15" s="190" t="s">
        <v>162</v>
      </c>
      <c r="N15" s="91"/>
      <c r="O15" s="91"/>
      <c r="P15" s="91"/>
    </row>
    <row r="16" spans="1:16" ht="21" customHeight="1">
      <c r="A16" s="152" t="s">
        <v>161</v>
      </c>
      <c r="B16" s="151">
        <v>46040</v>
      </c>
      <c r="C16" s="151">
        <v>62106</v>
      </c>
      <c r="D16" s="151">
        <v>65398</v>
      </c>
      <c r="E16" s="151" t="s">
        <v>162</v>
      </c>
      <c r="F16" s="151">
        <v>13056</v>
      </c>
      <c r="G16" s="151">
        <v>12999</v>
      </c>
      <c r="H16" s="189">
        <v>14507</v>
      </c>
      <c r="I16" s="190" t="s">
        <v>162</v>
      </c>
      <c r="J16" s="151">
        <v>21081</v>
      </c>
      <c r="K16" s="189">
        <v>28495</v>
      </c>
      <c r="L16" s="189">
        <v>38315</v>
      </c>
      <c r="M16" s="190" t="s">
        <v>162</v>
      </c>
      <c r="N16" s="91"/>
      <c r="O16" s="91"/>
      <c r="P16" s="91"/>
    </row>
    <row r="17" spans="1:16" ht="21" customHeight="1">
      <c r="A17" s="152" t="s">
        <v>160</v>
      </c>
      <c r="B17" s="151">
        <v>108339</v>
      </c>
      <c r="C17" s="151">
        <v>122051</v>
      </c>
      <c r="D17" s="151">
        <v>95369</v>
      </c>
      <c r="E17" s="151">
        <v>113028</v>
      </c>
      <c r="F17" s="151">
        <v>24174</v>
      </c>
      <c r="G17" s="151">
        <v>26333</v>
      </c>
      <c r="H17" s="189">
        <v>21354</v>
      </c>
      <c r="I17" s="189">
        <v>27205</v>
      </c>
      <c r="J17" s="151">
        <v>43829</v>
      </c>
      <c r="K17" s="189">
        <v>52091</v>
      </c>
      <c r="L17" s="189">
        <v>46282</v>
      </c>
      <c r="M17" s="189">
        <v>50832</v>
      </c>
      <c r="N17" s="91"/>
      <c r="O17" s="91"/>
      <c r="P17" s="91"/>
    </row>
    <row r="18" spans="1:16" ht="21" customHeight="1">
      <c r="A18" s="152" t="s">
        <v>159</v>
      </c>
      <c r="B18" s="151">
        <v>587612</v>
      </c>
      <c r="C18" s="151">
        <v>708067</v>
      </c>
      <c r="D18" s="151">
        <v>544478</v>
      </c>
      <c r="E18" s="151">
        <v>631569</v>
      </c>
      <c r="F18" s="151">
        <v>117578</v>
      </c>
      <c r="G18" s="151">
        <v>116774</v>
      </c>
      <c r="H18" s="189">
        <v>73742</v>
      </c>
      <c r="I18" s="189">
        <v>126095</v>
      </c>
      <c r="J18" s="151">
        <v>346013</v>
      </c>
      <c r="K18" s="189">
        <v>352606</v>
      </c>
      <c r="L18" s="189">
        <v>349500</v>
      </c>
      <c r="M18" s="189">
        <v>373925</v>
      </c>
      <c r="N18" s="91"/>
      <c r="O18" s="91"/>
      <c r="P18" s="91"/>
    </row>
    <row r="19" spans="1:16" ht="21" customHeight="1">
      <c r="A19" s="152" t="s">
        <v>158</v>
      </c>
      <c r="B19" s="151">
        <v>595791</v>
      </c>
      <c r="C19" s="151">
        <v>661296</v>
      </c>
      <c r="D19" s="151">
        <v>661468</v>
      </c>
      <c r="E19" s="151">
        <v>799626</v>
      </c>
      <c r="F19" s="151">
        <v>473590</v>
      </c>
      <c r="G19" s="151">
        <v>482962</v>
      </c>
      <c r="H19" s="189">
        <v>522207</v>
      </c>
      <c r="I19" s="189">
        <v>584656</v>
      </c>
      <c r="J19" s="151">
        <v>1055125</v>
      </c>
      <c r="K19" s="189">
        <v>1045328</v>
      </c>
      <c r="L19" s="189">
        <v>1042323</v>
      </c>
      <c r="M19" s="189">
        <v>1183718</v>
      </c>
      <c r="N19" s="91"/>
      <c r="O19" s="91"/>
      <c r="P19" s="91"/>
    </row>
    <row r="20" spans="1:16" ht="21" customHeight="1">
      <c r="A20" s="152" t="s">
        <v>142</v>
      </c>
      <c r="B20" s="151">
        <v>1302007</v>
      </c>
      <c r="C20" s="151">
        <v>1594043</v>
      </c>
      <c r="D20" s="151">
        <v>1269503</v>
      </c>
      <c r="E20" s="151">
        <v>1390386</v>
      </c>
      <c r="F20" s="151">
        <v>702235</v>
      </c>
      <c r="G20" s="151">
        <v>676843</v>
      </c>
      <c r="H20" s="189">
        <v>853059</v>
      </c>
      <c r="I20" s="189">
        <v>891428</v>
      </c>
      <c r="J20" s="151">
        <v>1616272</v>
      </c>
      <c r="K20" s="189">
        <v>1551980</v>
      </c>
      <c r="L20" s="189">
        <v>1916666</v>
      </c>
      <c r="M20" s="189">
        <v>1800833</v>
      </c>
      <c r="N20" s="91"/>
      <c r="O20" s="91"/>
      <c r="P20" s="91"/>
    </row>
    <row r="21" spans="1:16" ht="21" customHeight="1">
      <c r="A21" s="152" t="s">
        <v>141</v>
      </c>
      <c r="B21" s="151">
        <v>550066</v>
      </c>
      <c r="C21" s="151">
        <v>707288</v>
      </c>
      <c r="D21" s="151">
        <v>933293</v>
      </c>
      <c r="E21" s="151">
        <v>723288</v>
      </c>
      <c r="F21" s="151">
        <v>378648</v>
      </c>
      <c r="G21" s="151">
        <v>418828</v>
      </c>
      <c r="H21" s="189">
        <v>396946</v>
      </c>
      <c r="I21" s="189">
        <v>470390</v>
      </c>
      <c r="J21" s="151">
        <v>640446</v>
      </c>
      <c r="K21" s="189">
        <v>776569</v>
      </c>
      <c r="L21" s="189">
        <v>746171</v>
      </c>
      <c r="M21" s="189">
        <v>835685</v>
      </c>
      <c r="N21" s="91"/>
      <c r="O21" s="91"/>
      <c r="P21" s="91"/>
    </row>
    <row r="22" spans="1:16" ht="21" customHeight="1">
      <c r="A22" s="152" t="s">
        <v>140</v>
      </c>
      <c r="B22" s="151">
        <v>635674</v>
      </c>
      <c r="C22" s="151">
        <v>334428</v>
      </c>
      <c r="D22" s="151">
        <v>439637</v>
      </c>
      <c r="E22" s="151">
        <v>759659</v>
      </c>
      <c r="F22" s="151">
        <v>240327</v>
      </c>
      <c r="G22" s="151">
        <v>160551</v>
      </c>
      <c r="H22" s="189">
        <v>193788</v>
      </c>
      <c r="I22" s="189">
        <v>239989</v>
      </c>
      <c r="J22" s="151">
        <v>458175</v>
      </c>
      <c r="K22" s="189">
        <v>276247</v>
      </c>
      <c r="L22" s="189">
        <v>300668</v>
      </c>
      <c r="M22" s="189">
        <v>393664</v>
      </c>
      <c r="N22" s="91"/>
      <c r="O22" s="91"/>
      <c r="P22" s="91"/>
    </row>
    <row r="23" spans="1:16" ht="21" customHeight="1">
      <c r="A23" s="152" t="s">
        <v>139</v>
      </c>
      <c r="B23" s="151">
        <v>1826154</v>
      </c>
      <c r="C23" s="151">
        <v>1779108</v>
      </c>
      <c r="D23" s="151">
        <v>1387668</v>
      </c>
      <c r="E23" s="151">
        <v>1852965</v>
      </c>
      <c r="F23" s="151">
        <v>440705</v>
      </c>
      <c r="G23" s="151">
        <v>453620</v>
      </c>
      <c r="H23" s="189">
        <v>399692</v>
      </c>
      <c r="I23" s="189">
        <v>422483</v>
      </c>
      <c r="J23" s="151">
        <v>5591611</v>
      </c>
      <c r="K23" s="189">
        <v>1832256</v>
      </c>
      <c r="L23" s="189">
        <v>1865546</v>
      </c>
      <c r="M23" s="189">
        <v>1905749</v>
      </c>
      <c r="N23" s="91"/>
      <c r="O23" s="91"/>
      <c r="P23" s="91"/>
    </row>
    <row r="24" spans="1:16" ht="21" customHeight="1">
      <c r="A24" s="152" t="s">
        <v>138</v>
      </c>
      <c r="B24" s="151">
        <v>609835</v>
      </c>
      <c r="C24" s="151">
        <v>1094268</v>
      </c>
      <c r="D24" s="151">
        <v>923540</v>
      </c>
      <c r="E24" s="151">
        <v>630087</v>
      </c>
      <c r="F24" s="151">
        <v>186697</v>
      </c>
      <c r="G24" s="151">
        <v>237646</v>
      </c>
      <c r="H24" s="189">
        <v>179809</v>
      </c>
      <c r="I24" s="189">
        <v>233162</v>
      </c>
      <c r="J24" s="151">
        <v>388249</v>
      </c>
      <c r="K24" s="189">
        <v>513317</v>
      </c>
      <c r="L24" s="189">
        <v>693394</v>
      </c>
      <c r="M24" s="189">
        <v>405994</v>
      </c>
      <c r="N24" s="91"/>
      <c r="O24" s="91"/>
      <c r="P24" s="91"/>
    </row>
    <row r="25" spans="1:16" ht="21" customHeight="1">
      <c r="A25" s="152" t="s">
        <v>137</v>
      </c>
      <c r="B25" s="151">
        <v>40524</v>
      </c>
      <c r="C25" s="151">
        <v>63155</v>
      </c>
      <c r="D25" s="151">
        <v>64997</v>
      </c>
      <c r="E25" s="151">
        <v>42717</v>
      </c>
      <c r="F25" s="151">
        <v>42201</v>
      </c>
      <c r="G25" s="151">
        <v>43554</v>
      </c>
      <c r="H25" s="189">
        <v>52746</v>
      </c>
      <c r="I25" s="189">
        <v>38649</v>
      </c>
      <c r="J25" s="151">
        <v>56319</v>
      </c>
      <c r="K25" s="189">
        <v>67632</v>
      </c>
      <c r="L25" s="189">
        <v>70583</v>
      </c>
      <c r="M25" s="189">
        <v>60314</v>
      </c>
      <c r="N25" s="91"/>
      <c r="O25" s="91"/>
      <c r="P25" s="91"/>
    </row>
    <row r="26" spans="1:16" ht="21" customHeight="1">
      <c r="A26" s="152" t="s">
        <v>136</v>
      </c>
      <c r="B26" s="151">
        <v>246801</v>
      </c>
      <c r="C26" s="151">
        <v>272295</v>
      </c>
      <c r="D26" s="151">
        <v>355224</v>
      </c>
      <c r="E26" s="151">
        <v>344534</v>
      </c>
      <c r="F26" s="151">
        <v>123630</v>
      </c>
      <c r="G26" s="151">
        <v>133326</v>
      </c>
      <c r="H26" s="189">
        <v>174986</v>
      </c>
      <c r="I26" s="189">
        <v>177946</v>
      </c>
      <c r="J26" s="151">
        <v>296598</v>
      </c>
      <c r="K26" s="189">
        <v>346564</v>
      </c>
      <c r="L26" s="189">
        <v>357921</v>
      </c>
      <c r="M26" s="189">
        <v>311799</v>
      </c>
      <c r="N26" s="91"/>
      <c r="O26" s="91"/>
      <c r="P26" s="91"/>
    </row>
    <row r="27" spans="1:16" ht="21" customHeight="1">
      <c r="A27" s="150" t="s">
        <v>157</v>
      </c>
      <c r="B27" s="95">
        <v>29481</v>
      </c>
      <c r="C27" s="95">
        <v>29210</v>
      </c>
      <c r="D27" s="95">
        <v>32124</v>
      </c>
      <c r="E27" s="95">
        <v>32656</v>
      </c>
      <c r="F27" s="95">
        <v>12819</v>
      </c>
      <c r="G27" s="95">
        <v>11803</v>
      </c>
      <c r="H27" s="200">
        <v>11496</v>
      </c>
      <c r="I27" s="200">
        <v>15026</v>
      </c>
      <c r="J27" s="95">
        <v>25084</v>
      </c>
      <c r="K27" s="200">
        <v>25186</v>
      </c>
      <c r="L27" s="200">
        <v>19993</v>
      </c>
      <c r="M27" s="200">
        <v>19092</v>
      </c>
      <c r="N27" s="91"/>
      <c r="O27" s="91"/>
      <c r="P27" s="91"/>
    </row>
    <row r="28" ht="13.5">
      <c r="A28" s="145" t="s">
        <v>135</v>
      </c>
    </row>
    <row r="29" ht="13.5">
      <c r="A29" s="145" t="s">
        <v>134</v>
      </c>
    </row>
    <row r="30" spans="1:13" s="7" customFormat="1" ht="13.5">
      <c r="A30" s="145" t="s">
        <v>300</v>
      </c>
      <c r="K30" s="124"/>
      <c r="L30" s="124"/>
      <c r="M30" s="124"/>
    </row>
    <row r="31" spans="1:13" s="7" customFormat="1" ht="13.5">
      <c r="A31" s="145" t="s">
        <v>280</v>
      </c>
      <c r="K31" s="124"/>
      <c r="L31" s="124"/>
      <c r="M31" s="124"/>
    </row>
    <row r="32" spans="1:13" s="7" customFormat="1" ht="13.5">
      <c r="A32" s="138" t="s">
        <v>299</v>
      </c>
      <c r="K32" s="124"/>
      <c r="L32" s="124"/>
      <c r="M32" s="124"/>
    </row>
    <row r="33" ht="13.5">
      <c r="A33" s="145" t="s">
        <v>298</v>
      </c>
    </row>
    <row r="34" ht="13.5">
      <c r="A34" s="144" t="s">
        <v>125</v>
      </c>
    </row>
  </sheetData>
  <sheetProtection/>
  <mergeCells count="4">
    <mergeCell ref="A3:A4"/>
    <mergeCell ref="B3:E3"/>
    <mergeCell ref="F3:I3"/>
    <mergeCell ref="J3:M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"/>
    </sheetView>
  </sheetViews>
  <sheetFormatPr defaultColWidth="9.140625" defaultRowHeight="15"/>
  <cols>
    <col min="1" max="1" width="7.421875" style="9" customWidth="1"/>
    <col min="2" max="2" width="6.8515625" style="9" customWidth="1"/>
    <col min="3" max="3" width="6.140625" style="8" customWidth="1"/>
    <col min="4" max="7" width="20.140625" style="57" customWidth="1"/>
    <col min="8" max="16384" width="9.00390625" style="57" customWidth="1"/>
  </cols>
  <sheetData>
    <row r="1" ht="17.25">
      <c r="A1" s="210" t="s">
        <v>273</v>
      </c>
    </row>
    <row r="2" ht="9.75" customHeight="1"/>
    <row r="3" spans="1:7" ht="24.75" customHeight="1">
      <c r="A3" s="301" t="s">
        <v>124</v>
      </c>
      <c r="B3" s="301"/>
      <c r="C3" s="302"/>
      <c r="D3" s="373" t="s">
        <v>181</v>
      </c>
      <c r="E3" s="373" t="s">
        <v>180</v>
      </c>
      <c r="F3" s="374" t="s">
        <v>179</v>
      </c>
      <c r="G3" s="376" t="s">
        <v>178</v>
      </c>
    </row>
    <row r="4" spans="1:7" ht="24.75" customHeight="1">
      <c r="A4" s="305"/>
      <c r="B4" s="305"/>
      <c r="C4" s="306"/>
      <c r="D4" s="373"/>
      <c r="E4" s="373"/>
      <c r="F4" s="375"/>
      <c r="G4" s="377"/>
    </row>
    <row r="5" spans="1:7" ht="24.75" customHeight="1">
      <c r="A5" s="25"/>
      <c r="B5" s="25"/>
      <c r="C5" s="24"/>
      <c r="D5" s="64" t="s">
        <v>177</v>
      </c>
      <c r="E5" s="64" t="s">
        <v>128</v>
      </c>
      <c r="F5" s="64" t="s">
        <v>127</v>
      </c>
      <c r="G5" s="56" t="s">
        <v>176</v>
      </c>
    </row>
    <row r="6" spans="1:7" ht="27.75" customHeight="1">
      <c r="A6" s="21" t="s">
        <v>9</v>
      </c>
      <c r="B6" s="20">
        <v>54</v>
      </c>
      <c r="C6" s="23" t="s">
        <v>7</v>
      </c>
      <c r="D6" s="154">
        <v>1494</v>
      </c>
      <c r="E6" s="154">
        <v>5921</v>
      </c>
      <c r="F6" s="154">
        <v>11544237</v>
      </c>
      <c r="G6" s="154">
        <v>60986</v>
      </c>
    </row>
    <row r="7" spans="1:7" ht="27.75" customHeight="1">
      <c r="A7" s="19"/>
      <c r="B7" s="20">
        <v>57</v>
      </c>
      <c r="C7" s="127"/>
      <c r="D7" s="154">
        <v>1466</v>
      </c>
      <c r="E7" s="154">
        <v>5673</v>
      </c>
      <c r="F7" s="154">
        <v>14212608</v>
      </c>
      <c r="G7" s="154">
        <v>52298</v>
      </c>
    </row>
    <row r="8" spans="1:7" ht="27.75" customHeight="1">
      <c r="A8" s="19"/>
      <c r="B8" s="20">
        <v>60</v>
      </c>
      <c r="C8" s="127"/>
      <c r="D8" s="154">
        <v>1036</v>
      </c>
      <c r="E8" s="154">
        <v>5041</v>
      </c>
      <c r="F8" s="154">
        <v>16893457</v>
      </c>
      <c r="G8" s="154">
        <v>54092</v>
      </c>
    </row>
    <row r="9" spans="1:7" ht="27.75" customHeight="1">
      <c r="A9" s="19"/>
      <c r="B9" s="20">
        <v>63</v>
      </c>
      <c r="C9" s="127"/>
      <c r="D9" s="154">
        <v>1078</v>
      </c>
      <c r="E9" s="154">
        <v>5404</v>
      </c>
      <c r="F9" s="154">
        <v>17228331</v>
      </c>
      <c r="G9" s="154">
        <v>55741</v>
      </c>
    </row>
    <row r="10" spans="1:7" ht="27.75" customHeight="1">
      <c r="A10" s="21" t="s">
        <v>8</v>
      </c>
      <c r="B10" s="20">
        <v>3</v>
      </c>
      <c r="C10" s="23" t="s">
        <v>7</v>
      </c>
      <c r="D10" s="154">
        <v>1018</v>
      </c>
      <c r="E10" s="154">
        <v>5130</v>
      </c>
      <c r="F10" s="154">
        <v>19918378</v>
      </c>
      <c r="G10" s="154">
        <v>54748</v>
      </c>
    </row>
    <row r="11" spans="1:7" ht="27.75" customHeight="1">
      <c r="A11" s="21"/>
      <c r="B11" s="20">
        <v>6</v>
      </c>
      <c r="C11" s="23"/>
      <c r="D11" s="154">
        <v>958</v>
      </c>
      <c r="E11" s="154">
        <v>5324</v>
      </c>
      <c r="F11" s="154">
        <v>17369770</v>
      </c>
      <c r="G11" s="154">
        <v>57445</v>
      </c>
    </row>
    <row r="12" spans="1:7" ht="27.75" customHeight="1">
      <c r="A12" s="19"/>
      <c r="B12" s="20">
        <v>9</v>
      </c>
      <c r="C12" s="127"/>
      <c r="D12" s="154">
        <v>938</v>
      </c>
      <c r="E12" s="154">
        <v>5256</v>
      </c>
      <c r="F12" s="154">
        <v>18554233</v>
      </c>
      <c r="G12" s="154">
        <v>82333</v>
      </c>
    </row>
    <row r="13" spans="1:7" ht="27.75" customHeight="1">
      <c r="A13" s="19"/>
      <c r="B13" s="20">
        <v>11</v>
      </c>
      <c r="C13" s="127"/>
      <c r="D13" s="154">
        <v>868</v>
      </c>
      <c r="E13" s="154">
        <v>5519</v>
      </c>
      <c r="F13" s="154">
        <v>18437146</v>
      </c>
      <c r="G13" s="154">
        <v>82405</v>
      </c>
    </row>
    <row r="14" spans="1:7" ht="27.75" customHeight="1">
      <c r="A14" s="19"/>
      <c r="B14" s="20">
        <v>14</v>
      </c>
      <c r="C14" s="127"/>
      <c r="D14" s="154">
        <v>766</v>
      </c>
      <c r="E14" s="154">
        <v>4693</v>
      </c>
      <c r="F14" s="154">
        <v>13353942</v>
      </c>
      <c r="G14" s="154">
        <v>63991</v>
      </c>
    </row>
    <row r="15" spans="1:7" ht="27.75" customHeight="1">
      <c r="A15" s="19"/>
      <c r="B15" s="18">
        <v>16</v>
      </c>
      <c r="C15" s="17"/>
      <c r="D15" s="154">
        <v>738</v>
      </c>
      <c r="E15" s="154">
        <v>4575</v>
      </c>
      <c r="F15" s="154">
        <v>13222033</v>
      </c>
      <c r="G15" s="154">
        <v>61942</v>
      </c>
    </row>
    <row r="16" spans="1:7" ht="27.75" customHeight="1">
      <c r="A16" s="19"/>
      <c r="B16" s="18">
        <v>19</v>
      </c>
      <c r="C16" s="17"/>
      <c r="D16" s="154">
        <v>692</v>
      </c>
      <c r="E16" s="154">
        <v>4595</v>
      </c>
      <c r="F16" s="154">
        <v>14937627</v>
      </c>
      <c r="G16" s="154">
        <v>72504</v>
      </c>
    </row>
    <row r="17" spans="1:7" ht="27.75" customHeight="1">
      <c r="A17" s="19"/>
      <c r="B17" s="18">
        <v>24</v>
      </c>
      <c r="C17" s="17"/>
      <c r="D17" s="154">
        <v>524</v>
      </c>
      <c r="E17" s="154">
        <v>3313</v>
      </c>
      <c r="F17" s="154">
        <v>9759871</v>
      </c>
      <c r="G17" s="154">
        <v>68140</v>
      </c>
    </row>
    <row r="18" spans="1:7" ht="27.75" customHeight="1">
      <c r="A18" s="19"/>
      <c r="B18" s="18">
        <v>26</v>
      </c>
      <c r="C18" s="17"/>
      <c r="D18" s="154">
        <v>511</v>
      </c>
      <c r="E18" s="154">
        <v>3371</v>
      </c>
      <c r="F18" s="154">
        <v>10746900</v>
      </c>
      <c r="G18" s="154">
        <v>63954</v>
      </c>
    </row>
    <row r="19" spans="1:7" ht="27.75" customHeight="1">
      <c r="A19" s="14"/>
      <c r="B19" s="13">
        <v>28</v>
      </c>
      <c r="C19" s="174"/>
      <c r="D19" s="155">
        <v>507</v>
      </c>
      <c r="E19" s="155">
        <v>3350</v>
      </c>
      <c r="F19" s="155">
        <v>11107767</v>
      </c>
      <c r="G19" s="155">
        <v>51299</v>
      </c>
    </row>
    <row r="20" spans="1:6" ht="13.5" customHeight="1">
      <c r="A20" s="138" t="s">
        <v>236</v>
      </c>
      <c r="D20" s="154"/>
      <c r="E20" s="154"/>
      <c r="F20" s="154"/>
    </row>
    <row r="21" spans="1:6" ht="13.5" customHeight="1">
      <c r="A21" s="138" t="s">
        <v>301</v>
      </c>
      <c r="D21" s="154"/>
      <c r="E21" s="154"/>
      <c r="F21" s="154"/>
    </row>
    <row r="22" spans="1:6" ht="13.5" customHeight="1">
      <c r="A22" s="138" t="s">
        <v>302</v>
      </c>
      <c r="D22" s="154"/>
      <c r="E22" s="154"/>
      <c r="F22" s="154"/>
    </row>
    <row r="23" spans="1:7" ht="13.5">
      <c r="A23" s="9" t="s">
        <v>173</v>
      </c>
      <c r="G23" s="218"/>
    </row>
    <row r="24" ht="13.5">
      <c r="G24" s="218"/>
    </row>
  </sheetData>
  <sheetProtection/>
  <mergeCells count="5">
    <mergeCell ref="A3:C4"/>
    <mergeCell ref="D3:D4"/>
    <mergeCell ref="F3:F4"/>
    <mergeCell ref="E3:E4"/>
    <mergeCell ref="G3:G4"/>
  </mergeCells>
  <printOptions/>
  <pageMargins left="0.3937007874015748" right="0.3937007874015748" top="0.5905511811023623" bottom="0.5905511811023623" header="0.5118110236220472" footer="0.5118110236220472"/>
  <pageSetup horizontalDpi="1200" verticalDpi="12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7" customWidth="1"/>
    <col min="2" max="2" width="29.57421875" style="7" customWidth="1"/>
    <col min="3" max="3" width="7.421875" style="7" customWidth="1"/>
    <col min="4" max="4" width="9.421875" style="7" customWidth="1"/>
    <col min="5" max="5" width="11.140625" style="7" customWidth="1"/>
    <col min="6" max="6" width="12.7109375" style="7" customWidth="1"/>
    <col min="7" max="7" width="7.8515625" style="7" customWidth="1"/>
    <col min="8" max="54" width="2.57421875" style="7" customWidth="1"/>
    <col min="55" max="16384" width="9.00390625" style="7" customWidth="1"/>
  </cols>
  <sheetData>
    <row r="1" spans="1:2" ht="17.25">
      <c r="A1" s="219" t="s">
        <v>274</v>
      </c>
      <c r="B1" s="219"/>
    </row>
    <row r="2" ht="9.75" customHeight="1"/>
    <row r="3" spans="5:7" ht="13.5">
      <c r="E3" s="380" t="s">
        <v>309</v>
      </c>
      <c r="F3" s="380"/>
      <c r="G3" s="380"/>
    </row>
    <row r="4" spans="1:7" ht="24.75" customHeight="1">
      <c r="A4" s="381" t="s">
        <v>187</v>
      </c>
      <c r="B4" s="382"/>
      <c r="C4" s="382" t="s">
        <v>186</v>
      </c>
      <c r="D4" s="265" t="s">
        <v>185</v>
      </c>
      <c r="E4" s="384" t="s">
        <v>184</v>
      </c>
      <c r="F4" s="386" t="s">
        <v>310</v>
      </c>
      <c r="G4" s="387"/>
    </row>
    <row r="5" spans="1:7" ht="24.75" customHeight="1">
      <c r="A5" s="375"/>
      <c r="B5" s="383"/>
      <c r="C5" s="383"/>
      <c r="D5" s="294" t="s">
        <v>133</v>
      </c>
      <c r="E5" s="385"/>
      <c r="F5" s="235" t="s">
        <v>183</v>
      </c>
      <c r="G5" s="293" t="s">
        <v>13</v>
      </c>
    </row>
    <row r="6" spans="1:7" ht="24.75" customHeight="1">
      <c r="A6" s="128"/>
      <c r="B6" s="295"/>
      <c r="C6" s="30" t="s">
        <v>177</v>
      </c>
      <c r="D6" s="30" t="s">
        <v>182</v>
      </c>
      <c r="E6" s="262" t="s">
        <v>311</v>
      </c>
      <c r="F6" s="30" t="s">
        <v>127</v>
      </c>
      <c r="G6" s="262" t="s">
        <v>312</v>
      </c>
    </row>
    <row r="7" spans="1:7" ht="24.75" customHeight="1">
      <c r="A7" s="378" t="s">
        <v>115</v>
      </c>
      <c r="B7" s="379"/>
      <c r="C7" s="16">
        <v>507</v>
      </c>
      <c r="D7" s="16">
        <v>3350</v>
      </c>
      <c r="E7" s="16">
        <v>51299</v>
      </c>
      <c r="F7" s="16">
        <v>11107767</v>
      </c>
      <c r="G7" s="15">
        <v>100</v>
      </c>
    </row>
    <row r="8" spans="1:7" ht="24.75" customHeight="1">
      <c r="A8" s="378" t="s">
        <v>175</v>
      </c>
      <c r="B8" s="379"/>
      <c r="C8" s="16">
        <v>142</v>
      </c>
      <c r="D8" s="16">
        <v>945</v>
      </c>
      <c r="E8" s="16" t="s">
        <v>313</v>
      </c>
      <c r="F8" s="16">
        <v>6100241</v>
      </c>
      <c r="G8" s="15">
        <f>F8/$F$7*100</f>
        <v>54.9186978805011</v>
      </c>
    </row>
    <row r="9" spans="1:9" ht="24.75" customHeight="1">
      <c r="A9" s="378" t="s">
        <v>174</v>
      </c>
      <c r="B9" s="379"/>
      <c r="C9" s="16">
        <v>365</v>
      </c>
      <c r="D9" s="16">
        <v>2405</v>
      </c>
      <c r="E9" s="16">
        <v>51299</v>
      </c>
      <c r="F9" s="16">
        <v>5007526</v>
      </c>
      <c r="G9" s="15">
        <f>F9/$F$7*100</f>
        <v>45.08130211949891</v>
      </c>
      <c r="I9" s="156"/>
    </row>
    <row r="10" spans="1:7" ht="24.75" customHeight="1">
      <c r="A10" s="296">
        <v>56</v>
      </c>
      <c r="B10" s="297" t="s">
        <v>314</v>
      </c>
      <c r="C10" s="16" t="s">
        <v>313</v>
      </c>
      <c r="D10" s="16" t="s">
        <v>313</v>
      </c>
      <c r="E10" s="16" t="s">
        <v>313</v>
      </c>
      <c r="F10" s="16" t="s">
        <v>313</v>
      </c>
      <c r="G10" s="15" t="s">
        <v>0</v>
      </c>
    </row>
    <row r="11" spans="1:7" ht="24.75" customHeight="1">
      <c r="A11" s="296">
        <v>57</v>
      </c>
      <c r="B11" s="297" t="s">
        <v>315</v>
      </c>
      <c r="C11" s="16">
        <v>44</v>
      </c>
      <c r="D11" s="16">
        <v>160</v>
      </c>
      <c r="E11" s="16">
        <v>6134</v>
      </c>
      <c r="F11" s="16">
        <v>185566</v>
      </c>
      <c r="G11" s="15">
        <f>F11/$F$7*100</f>
        <v>1.6705967995187512</v>
      </c>
    </row>
    <row r="12" spans="1:7" ht="24.75" customHeight="1">
      <c r="A12" s="296">
        <v>58</v>
      </c>
      <c r="B12" s="297" t="s">
        <v>316</v>
      </c>
      <c r="C12" s="16">
        <v>101</v>
      </c>
      <c r="D12" s="16">
        <v>847</v>
      </c>
      <c r="E12" s="16">
        <v>14579</v>
      </c>
      <c r="F12" s="16">
        <v>1742928</v>
      </c>
      <c r="G12" s="15">
        <f>F12/$F$7*100</f>
        <v>15.691074542705119</v>
      </c>
    </row>
    <row r="13" spans="1:7" ht="24.75" customHeight="1">
      <c r="A13" s="296">
        <v>59</v>
      </c>
      <c r="B13" s="297" t="s">
        <v>317</v>
      </c>
      <c r="C13" s="16">
        <v>66</v>
      </c>
      <c r="D13" s="16">
        <v>353</v>
      </c>
      <c r="E13" s="16">
        <v>6969</v>
      </c>
      <c r="F13" s="16">
        <v>945353</v>
      </c>
      <c r="G13" s="15">
        <f>F13/$F$7*100</f>
        <v>8.51073847695941</v>
      </c>
    </row>
    <row r="14" spans="1:7" ht="24.75" customHeight="1">
      <c r="A14" s="296">
        <v>60</v>
      </c>
      <c r="B14" s="297" t="s">
        <v>318</v>
      </c>
      <c r="C14" s="16">
        <v>135</v>
      </c>
      <c r="D14" s="16">
        <v>929</v>
      </c>
      <c r="E14" s="16">
        <v>23617</v>
      </c>
      <c r="F14" s="16">
        <v>1896464</v>
      </c>
      <c r="G14" s="15">
        <f>F14/$F$7*100</f>
        <v>17.073314555481765</v>
      </c>
    </row>
    <row r="15" spans="1:7" ht="24.75" customHeight="1">
      <c r="A15" s="298">
        <v>61</v>
      </c>
      <c r="B15" s="299" t="s">
        <v>319</v>
      </c>
      <c r="C15" s="11">
        <v>19</v>
      </c>
      <c r="D15" s="11">
        <v>116</v>
      </c>
      <c r="E15" s="11" t="s">
        <v>313</v>
      </c>
      <c r="F15" s="11">
        <v>237215</v>
      </c>
      <c r="G15" s="231">
        <f>F15/$F$7*100</f>
        <v>2.1355777448338626</v>
      </c>
    </row>
    <row r="16" ht="13.5">
      <c r="A16" s="7" t="s">
        <v>320</v>
      </c>
    </row>
  </sheetData>
  <sheetProtection/>
  <mergeCells count="8">
    <mergeCell ref="A7:B7"/>
    <mergeCell ref="A8:B8"/>
    <mergeCell ref="A9:B9"/>
    <mergeCell ref="E3:G3"/>
    <mergeCell ref="A4:B5"/>
    <mergeCell ref="C4:C5"/>
    <mergeCell ref="E4:E5"/>
    <mergeCell ref="F4:G4"/>
  </mergeCells>
  <printOptions/>
  <pageMargins left="0.3937007874015748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140625" defaultRowHeight="15"/>
  <cols>
    <col min="1" max="1" width="6.57421875" style="9" customWidth="1"/>
    <col min="2" max="2" width="5.57421875" style="9" customWidth="1"/>
    <col min="3" max="3" width="6.57421875" style="8" customWidth="1"/>
    <col min="4" max="5" width="19.57421875" style="7" customWidth="1"/>
    <col min="6" max="6" width="9.00390625" style="7" customWidth="1"/>
    <col min="7" max="7" width="2.57421875" style="7" customWidth="1"/>
    <col min="8" max="8" width="9.00390625" style="7" customWidth="1"/>
    <col min="9" max="15" width="10.57421875" style="7" customWidth="1"/>
    <col min="16" max="16384" width="9.00390625" style="7" customWidth="1"/>
  </cols>
  <sheetData>
    <row r="1" spans="1:7" ht="17.25">
      <c r="A1" s="215" t="s">
        <v>275</v>
      </c>
      <c r="B1" s="31"/>
      <c r="G1" s="159"/>
    </row>
    <row r="2" spans="1:7" ht="15" customHeight="1">
      <c r="A2" s="131"/>
      <c r="B2" s="31"/>
      <c r="E2" s="36" t="s">
        <v>234</v>
      </c>
      <c r="G2" s="159"/>
    </row>
    <row r="3" spans="1:7" ht="24.75" customHeight="1">
      <c r="A3" s="301" t="s">
        <v>109</v>
      </c>
      <c r="B3" s="301"/>
      <c r="C3" s="302"/>
      <c r="D3" s="388" t="s">
        <v>190</v>
      </c>
      <c r="E3" s="374" t="s">
        <v>189</v>
      </c>
      <c r="G3" s="159"/>
    </row>
    <row r="4" spans="1:7" ht="24.75" customHeight="1">
      <c r="A4" s="305"/>
      <c r="B4" s="305"/>
      <c r="C4" s="306"/>
      <c r="D4" s="347"/>
      <c r="E4" s="375"/>
      <c r="G4" s="159"/>
    </row>
    <row r="5" spans="1:5" ht="30" customHeight="1">
      <c r="A5" s="21" t="s">
        <v>8</v>
      </c>
      <c r="B5" s="20">
        <v>20</v>
      </c>
      <c r="C5" s="160" t="s">
        <v>7</v>
      </c>
      <c r="D5" s="16">
        <v>1183951</v>
      </c>
      <c r="E5" s="16">
        <v>36668</v>
      </c>
    </row>
    <row r="6" spans="1:5" ht="30" customHeight="1">
      <c r="A6" s="19"/>
      <c r="B6" s="18">
        <v>21</v>
      </c>
      <c r="C6" s="17"/>
      <c r="D6" s="16">
        <v>1134838</v>
      </c>
      <c r="E6" s="16">
        <v>32625</v>
      </c>
    </row>
    <row r="7" spans="1:5" ht="30" customHeight="1">
      <c r="A7" s="19"/>
      <c r="B7" s="18">
        <v>22</v>
      </c>
      <c r="C7" s="17"/>
      <c r="D7" s="16">
        <v>1140117</v>
      </c>
      <c r="E7" s="16">
        <v>35407</v>
      </c>
    </row>
    <row r="8" spans="1:5" ht="30" customHeight="1">
      <c r="A8" s="19"/>
      <c r="B8" s="18">
        <v>23</v>
      </c>
      <c r="C8" s="17"/>
      <c r="D8" s="16">
        <v>1113847</v>
      </c>
      <c r="E8" s="16">
        <v>33347</v>
      </c>
    </row>
    <row r="9" spans="1:5" ht="30" customHeight="1">
      <c r="A9" s="19"/>
      <c r="B9" s="18">
        <v>24</v>
      </c>
      <c r="C9" s="17"/>
      <c r="D9" s="16">
        <v>1148333</v>
      </c>
      <c r="E9" s="16" t="s">
        <v>225</v>
      </c>
    </row>
    <row r="10" spans="1:5" ht="30" customHeight="1">
      <c r="A10" s="19"/>
      <c r="B10" s="18">
        <v>25</v>
      </c>
      <c r="C10" s="17"/>
      <c r="D10" s="16">
        <v>1161430</v>
      </c>
      <c r="E10" s="16" t="s">
        <v>225</v>
      </c>
    </row>
    <row r="11" spans="1:5" ht="30" customHeight="1">
      <c r="A11" s="19"/>
      <c r="B11" s="18">
        <v>26</v>
      </c>
      <c r="C11" s="17"/>
      <c r="D11" s="16">
        <v>1135055</v>
      </c>
      <c r="E11" s="16" t="s">
        <v>225</v>
      </c>
    </row>
    <row r="12" spans="2:5" ht="30" customHeight="1">
      <c r="B12" s="18">
        <v>27</v>
      </c>
      <c r="C12" s="175"/>
      <c r="D12" s="16">
        <v>1159172</v>
      </c>
      <c r="E12" s="16" t="s">
        <v>225</v>
      </c>
    </row>
    <row r="13" spans="2:5" ht="30" customHeight="1">
      <c r="B13" s="228">
        <v>28</v>
      </c>
      <c r="D13" s="40">
        <v>1193702</v>
      </c>
      <c r="E13" s="30" t="s">
        <v>225</v>
      </c>
    </row>
    <row r="14" spans="1:5" ht="30" customHeight="1">
      <c r="A14" s="14"/>
      <c r="B14" s="198">
        <v>29</v>
      </c>
      <c r="C14" s="201"/>
      <c r="D14" s="43">
        <v>1178038</v>
      </c>
      <c r="E14" s="183" t="s">
        <v>225</v>
      </c>
    </row>
    <row r="15" ht="13.5">
      <c r="A15" s="204" t="s">
        <v>237</v>
      </c>
    </row>
    <row r="16" spans="1:14" ht="13.5">
      <c r="A16" s="9" t="s">
        <v>224</v>
      </c>
      <c r="H16" s="128"/>
      <c r="I16" s="128"/>
      <c r="J16" s="128"/>
      <c r="K16" s="128"/>
      <c r="L16" s="128"/>
      <c r="M16" s="128"/>
      <c r="N16" s="128"/>
    </row>
    <row r="17" spans="1:14" ht="13.5">
      <c r="A17" s="7"/>
      <c r="B17" s="7"/>
      <c r="C17" s="7"/>
      <c r="H17" s="128"/>
      <c r="I17" s="128"/>
      <c r="J17" s="128"/>
      <c r="K17" s="128"/>
      <c r="L17" s="128"/>
      <c r="M17" s="128"/>
      <c r="N17" s="128"/>
    </row>
    <row r="18" spans="1:14" ht="13.5">
      <c r="A18" s="7"/>
      <c r="B18" s="7"/>
      <c r="C18" s="7"/>
      <c r="H18" s="128"/>
      <c r="I18" s="128"/>
      <c r="J18" s="128"/>
      <c r="K18" s="128"/>
      <c r="L18" s="128"/>
      <c r="M18" s="128"/>
      <c r="N18" s="128"/>
    </row>
    <row r="19" spans="1:14" ht="13.5">
      <c r="A19" s="7"/>
      <c r="B19" s="7"/>
      <c r="C19" s="7"/>
      <c r="H19" s="128"/>
      <c r="I19" s="128"/>
      <c r="J19" s="128"/>
      <c r="K19" s="128"/>
      <c r="L19" s="128"/>
      <c r="M19" s="128"/>
      <c r="N19" s="128"/>
    </row>
  </sheetData>
  <sheetProtection/>
  <mergeCells count="3">
    <mergeCell ref="A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57421875" style="91" customWidth="1"/>
    <col min="2" max="2" width="5.57421875" style="93" customWidth="1"/>
    <col min="3" max="3" width="6.57421875" style="91" customWidth="1"/>
    <col min="4" max="5" width="19.57421875" style="92" customWidth="1"/>
    <col min="6" max="10" width="12.57421875" style="92" customWidth="1"/>
    <col min="11" max="16384" width="9.00390625" style="91" customWidth="1"/>
  </cols>
  <sheetData>
    <row r="1" spans="1:10" ht="17.25">
      <c r="A1" s="217" t="s">
        <v>276</v>
      </c>
      <c r="F1" s="93"/>
      <c r="G1" s="93"/>
      <c r="H1" s="165"/>
      <c r="I1" s="165"/>
      <c r="J1" s="165"/>
    </row>
    <row r="2" spans="1:10" ht="17.25">
      <c r="A2" s="153"/>
      <c r="E2" s="94" t="s">
        <v>234</v>
      </c>
      <c r="F2" s="93"/>
      <c r="G2" s="93"/>
      <c r="H2" s="165"/>
      <c r="I2" s="165"/>
      <c r="J2" s="165"/>
    </row>
    <row r="3" spans="1:5" ht="48" customHeight="1">
      <c r="A3" s="348" t="s">
        <v>109</v>
      </c>
      <c r="B3" s="348"/>
      <c r="C3" s="349"/>
      <c r="D3" s="195" t="s">
        <v>193</v>
      </c>
      <c r="E3" s="164" t="s">
        <v>192</v>
      </c>
    </row>
    <row r="4" spans="1:5" ht="24.75" customHeight="1">
      <c r="A4" s="102" t="s">
        <v>8</v>
      </c>
      <c r="B4" s="101">
        <v>21</v>
      </c>
      <c r="C4" s="100" t="s">
        <v>7</v>
      </c>
      <c r="D4" s="151">
        <v>142939</v>
      </c>
      <c r="E4" s="161">
        <v>8.2</v>
      </c>
    </row>
    <row r="5" spans="1:5" ht="24.75" customHeight="1">
      <c r="A5" s="163"/>
      <c r="B5" s="101">
        <v>22</v>
      </c>
      <c r="C5" s="162"/>
      <c r="D5" s="151">
        <v>134569</v>
      </c>
      <c r="E5" s="161">
        <v>7.7</v>
      </c>
    </row>
    <row r="6" spans="1:5" ht="24.75" customHeight="1">
      <c r="A6" s="163"/>
      <c r="B6" s="101">
        <v>23</v>
      </c>
      <c r="C6" s="162"/>
      <c r="D6" s="151">
        <v>142615</v>
      </c>
      <c r="E6" s="161">
        <v>8.5</v>
      </c>
    </row>
    <row r="7" spans="1:5" ht="24.75" customHeight="1">
      <c r="A7" s="163"/>
      <c r="B7" s="101">
        <v>24</v>
      </c>
      <c r="C7" s="162"/>
      <c r="D7" s="151">
        <v>152034</v>
      </c>
      <c r="E7" s="161">
        <v>6.1</v>
      </c>
    </row>
    <row r="8" spans="1:5" ht="24.75" customHeight="1">
      <c r="A8" s="163"/>
      <c r="B8" s="101">
        <v>25</v>
      </c>
      <c r="C8" s="162"/>
      <c r="D8" s="151">
        <v>153618</v>
      </c>
      <c r="E8" s="161">
        <v>8.3</v>
      </c>
    </row>
    <row r="9" spans="1:5" ht="24.75" customHeight="1">
      <c r="A9" s="163"/>
      <c r="B9" s="101">
        <v>26</v>
      </c>
      <c r="C9" s="162"/>
      <c r="D9" s="151">
        <v>145695</v>
      </c>
      <c r="E9" s="161">
        <v>8.4</v>
      </c>
    </row>
    <row r="10" spans="1:5" ht="24.75" customHeight="1">
      <c r="A10" s="163"/>
      <c r="B10" s="101">
        <v>27</v>
      </c>
      <c r="C10" s="162"/>
      <c r="D10" s="151">
        <v>140970</v>
      </c>
      <c r="E10" s="161">
        <v>8.4</v>
      </c>
    </row>
    <row r="11" spans="1:8" ht="24.75" customHeight="1">
      <c r="A11" s="239"/>
      <c r="B11" s="240">
        <v>28</v>
      </c>
      <c r="C11" s="245"/>
      <c r="D11" s="243">
        <v>136541</v>
      </c>
      <c r="E11" s="244">
        <v>8.4</v>
      </c>
      <c r="F11" s="241"/>
      <c r="G11" s="241"/>
      <c r="H11" s="241"/>
    </row>
    <row r="12" spans="1:8" ht="24.75" customHeight="1">
      <c r="A12" s="239"/>
      <c r="B12" s="240">
        <v>29</v>
      </c>
      <c r="C12" s="245"/>
      <c r="D12" s="243">
        <v>133582</v>
      </c>
      <c r="E12" s="244">
        <v>8.6</v>
      </c>
      <c r="F12" s="241"/>
      <c r="G12" s="241"/>
      <c r="H12" s="241"/>
    </row>
    <row r="13" spans="1:8" ht="24.75" customHeight="1">
      <c r="A13" s="242"/>
      <c r="B13" s="247">
        <v>30</v>
      </c>
      <c r="C13" s="246"/>
      <c r="D13" s="248">
        <v>131409</v>
      </c>
      <c r="E13" s="249">
        <v>8.5</v>
      </c>
      <c r="F13" s="241"/>
      <c r="G13" s="241"/>
      <c r="H13" s="241"/>
    </row>
    <row r="14" ht="13.5">
      <c r="A14" s="91" t="s">
        <v>191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4" sqref="H14"/>
    </sheetView>
  </sheetViews>
  <sheetFormatPr defaultColWidth="9.140625" defaultRowHeight="15"/>
  <cols>
    <col min="1" max="1" width="4.57421875" style="9" customWidth="1"/>
    <col min="2" max="2" width="3.421875" style="9" bestFit="1" customWidth="1"/>
    <col min="3" max="3" width="3.421875" style="8" bestFit="1" customWidth="1"/>
    <col min="4" max="11" width="8.57421875" style="7" customWidth="1"/>
    <col min="12" max="13" width="9.140625" style="7" customWidth="1"/>
    <col min="14" max="43" width="2.57421875" style="7" customWidth="1"/>
    <col min="44" max="16384" width="9.00390625" style="7" customWidth="1"/>
  </cols>
  <sheetData>
    <row r="1" ht="17.25">
      <c r="A1" s="210" t="s">
        <v>277</v>
      </c>
    </row>
    <row r="2" ht="9.75" customHeight="1"/>
    <row r="3" spans="1:13" ht="13.5">
      <c r="A3" s="31"/>
      <c r="B3" s="31"/>
      <c r="J3" s="10"/>
      <c r="K3" s="10"/>
      <c r="L3" s="10"/>
      <c r="M3" s="36" t="s">
        <v>232</v>
      </c>
    </row>
    <row r="4" spans="1:13" ht="24.75" customHeight="1">
      <c r="A4" s="397" t="s">
        <v>21</v>
      </c>
      <c r="B4" s="397"/>
      <c r="C4" s="398"/>
      <c r="D4" s="395" t="s">
        <v>27</v>
      </c>
      <c r="E4" s="394" t="s">
        <v>203</v>
      </c>
      <c r="F4" s="389" t="s">
        <v>202</v>
      </c>
      <c r="G4" s="389" t="s">
        <v>201</v>
      </c>
      <c r="H4" s="389" t="s">
        <v>200</v>
      </c>
      <c r="I4" s="394" t="s">
        <v>199</v>
      </c>
      <c r="J4" s="394"/>
      <c r="K4" s="389" t="s">
        <v>198</v>
      </c>
      <c r="L4" s="389" t="s">
        <v>197</v>
      </c>
      <c r="M4" s="390" t="s">
        <v>196</v>
      </c>
    </row>
    <row r="5" spans="1:13" ht="24.75" customHeight="1">
      <c r="A5" s="399"/>
      <c r="B5" s="399"/>
      <c r="C5" s="400"/>
      <c r="D5" s="395"/>
      <c r="E5" s="394"/>
      <c r="F5" s="389"/>
      <c r="G5" s="389"/>
      <c r="H5" s="389"/>
      <c r="I5" s="393" t="s">
        <v>195</v>
      </c>
      <c r="J5" s="396" t="s">
        <v>194</v>
      </c>
      <c r="K5" s="389"/>
      <c r="L5" s="389"/>
      <c r="M5" s="391"/>
    </row>
    <row r="6" spans="1:13" ht="24.75" customHeight="1">
      <c r="A6" s="401"/>
      <c r="B6" s="401"/>
      <c r="C6" s="402"/>
      <c r="D6" s="395"/>
      <c r="E6" s="394"/>
      <c r="F6" s="389"/>
      <c r="G6" s="389"/>
      <c r="H6" s="389"/>
      <c r="I6" s="393"/>
      <c r="J6" s="396"/>
      <c r="K6" s="389"/>
      <c r="L6" s="389"/>
      <c r="M6" s="392"/>
    </row>
    <row r="7" spans="1:13" ht="30" customHeight="1">
      <c r="A7" s="173" t="s">
        <v>8</v>
      </c>
      <c r="B7" s="171">
        <v>21</v>
      </c>
      <c r="C7" s="172" t="s">
        <v>7</v>
      </c>
      <c r="D7" s="157">
        <f aca="true" t="shared" si="0" ref="D7:D16">SUM(E7:M7)</f>
        <v>42652</v>
      </c>
      <c r="E7" s="157">
        <v>60</v>
      </c>
      <c r="F7" s="157">
        <v>2272</v>
      </c>
      <c r="G7" s="157">
        <v>19434</v>
      </c>
      <c r="H7" s="157">
        <v>272</v>
      </c>
      <c r="I7" s="157">
        <v>16107</v>
      </c>
      <c r="J7" s="157">
        <v>658</v>
      </c>
      <c r="K7" s="157">
        <v>743</v>
      </c>
      <c r="L7" s="157">
        <v>2833</v>
      </c>
      <c r="M7" s="157">
        <v>273</v>
      </c>
    </row>
    <row r="8" spans="1:13" ht="30" customHeight="1">
      <c r="A8" s="170"/>
      <c r="B8" s="169">
        <v>22</v>
      </c>
      <c r="C8" s="168"/>
      <c r="D8" s="157">
        <f t="shared" si="0"/>
        <v>42100</v>
      </c>
      <c r="E8" s="157">
        <v>58</v>
      </c>
      <c r="F8" s="157">
        <v>2110</v>
      </c>
      <c r="G8" s="157">
        <v>19222</v>
      </c>
      <c r="H8" s="157">
        <v>254</v>
      </c>
      <c r="I8" s="157">
        <v>16247</v>
      </c>
      <c r="J8" s="157">
        <v>658</v>
      </c>
      <c r="K8" s="157">
        <v>748</v>
      </c>
      <c r="L8" s="157">
        <v>2658</v>
      </c>
      <c r="M8" s="157">
        <v>145</v>
      </c>
    </row>
    <row r="9" spans="1:13" ht="30" customHeight="1">
      <c r="A9" s="170"/>
      <c r="B9" s="169">
        <v>23</v>
      </c>
      <c r="C9" s="168"/>
      <c r="D9" s="157">
        <f t="shared" si="0"/>
        <v>41764</v>
      </c>
      <c r="E9" s="157">
        <v>57</v>
      </c>
      <c r="F9" s="157">
        <v>1988</v>
      </c>
      <c r="G9" s="157">
        <v>18871</v>
      </c>
      <c r="H9" s="157">
        <v>227</v>
      </c>
      <c r="I9" s="157">
        <v>16412</v>
      </c>
      <c r="J9" s="157">
        <v>662</v>
      </c>
      <c r="K9" s="157">
        <v>751</v>
      </c>
      <c r="L9" s="157">
        <v>2529</v>
      </c>
      <c r="M9" s="157">
        <v>267</v>
      </c>
    </row>
    <row r="10" spans="1:13" ht="30" customHeight="1">
      <c r="A10" s="170"/>
      <c r="B10" s="169">
        <v>24</v>
      </c>
      <c r="C10" s="168"/>
      <c r="D10" s="157">
        <f t="shared" si="0"/>
        <v>41344</v>
      </c>
      <c r="E10" s="157">
        <v>51</v>
      </c>
      <c r="F10" s="157">
        <v>1870</v>
      </c>
      <c r="G10" s="157">
        <v>18452</v>
      </c>
      <c r="H10" s="157">
        <v>218</v>
      </c>
      <c r="I10" s="157">
        <v>16641</v>
      </c>
      <c r="J10" s="157">
        <v>665</v>
      </c>
      <c r="K10" s="157">
        <v>726</v>
      </c>
      <c r="L10" s="157">
        <v>2452</v>
      </c>
      <c r="M10" s="157">
        <v>269</v>
      </c>
    </row>
    <row r="11" spans="1:13" ht="30" customHeight="1">
      <c r="A11" s="170"/>
      <c r="B11" s="169">
        <v>25</v>
      </c>
      <c r="C11" s="168"/>
      <c r="D11" s="232">
        <f t="shared" si="0"/>
        <v>41236</v>
      </c>
      <c r="E11" s="157">
        <v>55</v>
      </c>
      <c r="F11" s="157">
        <v>1833</v>
      </c>
      <c r="G11" s="157">
        <v>18210</v>
      </c>
      <c r="H11" s="157">
        <v>215</v>
      </c>
      <c r="I11" s="157">
        <v>16943</v>
      </c>
      <c r="J11" s="157">
        <v>647</v>
      </c>
      <c r="K11" s="157">
        <v>704</v>
      </c>
      <c r="L11" s="157">
        <v>2355</v>
      </c>
      <c r="M11" s="157">
        <v>274</v>
      </c>
    </row>
    <row r="12" spans="1:13" ht="30" customHeight="1">
      <c r="A12" s="170"/>
      <c r="B12" s="169">
        <v>26</v>
      </c>
      <c r="C12" s="168"/>
      <c r="D12" s="232">
        <f t="shared" si="0"/>
        <v>44139</v>
      </c>
      <c r="E12" s="157">
        <v>65</v>
      </c>
      <c r="F12" s="157">
        <v>2522</v>
      </c>
      <c r="G12" s="157">
        <v>19935</v>
      </c>
      <c r="H12" s="157">
        <v>441</v>
      </c>
      <c r="I12" s="157">
        <v>17326</v>
      </c>
      <c r="J12" s="157">
        <v>622</v>
      </c>
      <c r="K12" s="157">
        <v>701</v>
      </c>
      <c r="L12" s="157">
        <v>2255</v>
      </c>
      <c r="M12" s="157">
        <v>272</v>
      </c>
    </row>
    <row r="13" spans="1:13" ht="30" customHeight="1">
      <c r="A13" s="170"/>
      <c r="B13" s="169">
        <v>27</v>
      </c>
      <c r="C13" s="168"/>
      <c r="D13" s="232">
        <f t="shared" si="0"/>
        <v>40780</v>
      </c>
      <c r="E13" s="157">
        <v>53</v>
      </c>
      <c r="F13" s="157">
        <v>1739</v>
      </c>
      <c r="G13" s="157">
        <v>17399</v>
      </c>
      <c r="H13" s="157">
        <v>187</v>
      </c>
      <c r="I13" s="157">
        <v>17675</v>
      </c>
      <c r="J13" s="157">
        <v>622</v>
      </c>
      <c r="K13" s="157">
        <v>690</v>
      </c>
      <c r="L13" s="157">
        <v>2141</v>
      </c>
      <c r="M13" s="157">
        <v>274</v>
      </c>
    </row>
    <row r="14" spans="1:13" ht="30" customHeight="1">
      <c r="A14" s="170"/>
      <c r="B14" s="169">
        <v>28</v>
      </c>
      <c r="C14" s="229"/>
      <c r="D14" s="232">
        <f t="shared" si="0"/>
        <v>40665</v>
      </c>
      <c r="E14" s="157">
        <v>54</v>
      </c>
      <c r="F14" s="157">
        <v>1706</v>
      </c>
      <c r="G14" s="157">
        <v>17209</v>
      </c>
      <c r="H14" s="157">
        <v>186</v>
      </c>
      <c r="I14" s="157">
        <v>17885</v>
      </c>
      <c r="J14" s="157">
        <v>616</v>
      </c>
      <c r="K14" s="157">
        <v>692</v>
      </c>
      <c r="L14" s="157">
        <v>2034</v>
      </c>
      <c r="M14" s="157">
        <v>283</v>
      </c>
    </row>
    <row r="15" spans="1:13" ht="30" customHeight="1">
      <c r="A15" s="170"/>
      <c r="B15" s="169">
        <v>29</v>
      </c>
      <c r="C15" s="229"/>
      <c r="D15" s="232">
        <f t="shared" si="0"/>
        <v>40373</v>
      </c>
      <c r="E15" s="157">
        <v>56</v>
      </c>
      <c r="F15" s="157">
        <v>1662</v>
      </c>
      <c r="G15" s="157">
        <v>17073</v>
      </c>
      <c r="H15" s="157">
        <v>178</v>
      </c>
      <c r="I15" s="157">
        <v>17950</v>
      </c>
      <c r="J15" s="157">
        <v>583</v>
      </c>
      <c r="K15" s="157">
        <v>706</v>
      </c>
      <c r="L15" s="157">
        <v>1883</v>
      </c>
      <c r="M15" s="157">
        <v>282</v>
      </c>
    </row>
    <row r="16" spans="1:13" ht="30" customHeight="1">
      <c r="A16" s="167"/>
      <c r="B16" s="166">
        <v>30</v>
      </c>
      <c r="C16" s="230"/>
      <c r="D16" s="233">
        <f t="shared" si="0"/>
        <v>41160</v>
      </c>
      <c r="E16" s="158">
        <v>62</v>
      </c>
      <c r="F16" s="158">
        <v>2076</v>
      </c>
      <c r="G16" s="158">
        <v>17439</v>
      </c>
      <c r="H16" s="158">
        <v>214</v>
      </c>
      <c r="I16" s="158">
        <v>18016</v>
      </c>
      <c r="J16" s="158">
        <v>573</v>
      </c>
      <c r="K16" s="158">
        <v>693</v>
      </c>
      <c r="L16" s="158">
        <v>1803</v>
      </c>
      <c r="M16" s="158">
        <v>284</v>
      </c>
    </row>
    <row r="17" spans="1:9" ht="13.5">
      <c r="A17" s="209" t="s">
        <v>238</v>
      </c>
      <c r="D17" s="10"/>
      <c r="E17" s="10"/>
      <c r="F17" s="10"/>
      <c r="G17" s="10"/>
      <c r="H17" s="10"/>
      <c r="I17" s="10"/>
    </row>
    <row r="18" spans="1:9" ht="13.5">
      <c r="A18" s="209" t="s">
        <v>239</v>
      </c>
      <c r="D18" s="10"/>
      <c r="E18" s="10"/>
      <c r="F18" s="10"/>
      <c r="G18" s="10"/>
      <c r="H18" s="10"/>
      <c r="I18" s="10"/>
    </row>
    <row r="19" spans="1:5" ht="13.5">
      <c r="A19" s="9" t="s">
        <v>240</v>
      </c>
      <c r="D19" s="39"/>
      <c r="E19" s="39"/>
    </row>
  </sheetData>
  <sheetProtection/>
  <mergeCells count="12">
    <mergeCell ref="A4:C6"/>
    <mergeCell ref="G4:G6"/>
    <mergeCell ref="L4:L6"/>
    <mergeCell ref="M4:M6"/>
    <mergeCell ref="I5:I6"/>
    <mergeCell ref="I4:J4"/>
    <mergeCell ref="D4:D6"/>
    <mergeCell ref="J5:J6"/>
    <mergeCell ref="E4:E6"/>
    <mergeCell ref="K4:K6"/>
    <mergeCell ref="H4:H6"/>
    <mergeCell ref="F4:F6"/>
  </mergeCells>
  <printOptions/>
  <pageMargins left="0.5905511811023623" right="0.3937007874015748" top="0.984251968503937" bottom="0.984251968503937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1" sqref="A1"/>
    </sheetView>
  </sheetViews>
  <sheetFormatPr defaultColWidth="9.140625" defaultRowHeight="15"/>
  <cols>
    <col min="1" max="1" width="5.7109375" style="9" customWidth="1"/>
    <col min="2" max="2" width="3.421875" style="9" bestFit="1" customWidth="1"/>
    <col min="3" max="3" width="5.140625" style="8" customWidth="1"/>
    <col min="4" max="4" width="8.140625" style="7" customWidth="1"/>
    <col min="5" max="14" width="6.57421875" style="7" customWidth="1"/>
    <col min="15" max="17" width="2.57421875" style="7" customWidth="1"/>
    <col min="18" max="20" width="9.00390625" style="7" customWidth="1"/>
    <col min="21" max="21" width="11.57421875" style="7" customWidth="1"/>
    <col min="22" max="16384" width="9.00390625" style="7" customWidth="1"/>
  </cols>
  <sheetData>
    <row r="1" ht="17.25">
      <c r="A1" s="210" t="s">
        <v>260</v>
      </c>
    </row>
    <row r="2" spans="1:14" ht="13.5">
      <c r="A2" s="31"/>
      <c r="B2" s="31"/>
      <c r="L2" s="10"/>
      <c r="M2" s="10"/>
      <c r="N2" s="30" t="s">
        <v>226</v>
      </c>
    </row>
    <row r="3" spans="1:14" ht="36" customHeight="1">
      <c r="A3" s="301" t="s">
        <v>21</v>
      </c>
      <c r="B3" s="301"/>
      <c r="C3" s="302"/>
      <c r="D3" s="307" t="s">
        <v>20</v>
      </c>
      <c r="E3" s="28"/>
      <c r="F3" s="28"/>
      <c r="G3" s="309" t="s">
        <v>289</v>
      </c>
      <c r="H3" s="310"/>
      <c r="I3" s="310"/>
      <c r="J3" s="310"/>
      <c r="K3" s="310"/>
      <c r="L3" s="310"/>
      <c r="M3" s="310"/>
      <c r="N3" s="310"/>
    </row>
    <row r="4" spans="1:14" ht="15" customHeight="1">
      <c r="A4" s="303"/>
      <c r="B4" s="303"/>
      <c r="C4" s="304"/>
      <c r="D4" s="311"/>
      <c r="E4" s="312" t="s">
        <v>19</v>
      </c>
      <c r="F4" s="314" t="s">
        <v>18</v>
      </c>
      <c r="G4" s="307" t="s">
        <v>17</v>
      </c>
      <c r="H4" s="265"/>
      <c r="I4" s="307" t="s">
        <v>16</v>
      </c>
      <c r="J4" s="265"/>
      <c r="K4" s="307" t="s">
        <v>15</v>
      </c>
      <c r="L4" s="265"/>
      <c r="M4" s="307" t="s">
        <v>14</v>
      </c>
      <c r="N4" s="265"/>
    </row>
    <row r="5" spans="1:14" ht="36.75" customHeight="1">
      <c r="A5" s="305"/>
      <c r="B5" s="305"/>
      <c r="C5" s="306"/>
      <c r="D5" s="308"/>
      <c r="E5" s="313"/>
      <c r="F5" s="315"/>
      <c r="G5" s="308"/>
      <c r="H5" s="264" t="s">
        <v>13</v>
      </c>
      <c r="I5" s="308"/>
      <c r="J5" s="264" t="s">
        <v>13</v>
      </c>
      <c r="K5" s="308"/>
      <c r="L5" s="264" t="s">
        <v>13</v>
      </c>
      <c r="M5" s="308"/>
      <c r="N5" s="264" t="s">
        <v>13</v>
      </c>
    </row>
    <row r="6" spans="1:14" s="36" customFormat="1" ht="19.5" customHeight="1">
      <c r="A6" s="286"/>
      <c r="B6" s="286"/>
      <c r="C6" s="287"/>
      <c r="D6" s="263" t="s">
        <v>11</v>
      </c>
      <c r="E6" s="263" t="s">
        <v>11</v>
      </c>
      <c r="F6" s="263" t="s">
        <v>12</v>
      </c>
      <c r="G6" s="263" t="s">
        <v>11</v>
      </c>
      <c r="H6" s="263" t="s">
        <v>12</v>
      </c>
      <c r="I6" s="263" t="s">
        <v>11</v>
      </c>
      <c r="J6" s="263" t="s">
        <v>12</v>
      </c>
      <c r="K6" s="263" t="s">
        <v>11</v>
      </c>
      <c r="L6" s="263" t="s">
        <v>12</v>
      </c>
      <c r="M6" s="263" t="s">
        <v>11</v>
      </c>
      <c r="N6" s="263" t="s">
        <v>10</v>
      </c>
    </row>
    <row r="7" spans="1:14" ht="30" customHeight="1">
      <c r="A7" s="21" t="s">
        <v>8</v>
      </c>
      <c r="B7" s="18">
        <v>2</v>
      </c>
      <c r="C7" s="17" t="s">
        <v>7</v>
      </c>
      <c r="D7" s="288">
        <v>18658</v>
      </c>
      <c r="E7" s="288">
        <v>969</v>
      </c>
      <c r="F7" s="289">
        <f aca="true" t="shared" si="0" ref="F7:F12">E7/D7*100</f>
        <v>5.193482688391039</v>
      </c>
      <c r="G7" s="288">
        <v>84</v>
      </c>
      <c r="H7" s="289">
        <f aca="true" t="shared" si="1" ref="H7:H12">G7/E7*100</f>
        <v>8.6687306501548</v>
      </c>
      <c r="I7" s="288">
        <v>885</v>
      </c>
      <c r="J7" s="289">
        <f aca="true" t="shared" si="2" ref="J7:J12">I7/E7*100</f>
        <v>91.3312693498452</v>
      </c>
      <c r="K7" s="288">
        <v>56</v>
      </c>
      <c r="L7" s="289">
        <f aca="true" t="shared" si="3" ref="L7:L12">K7/E7*100</f>
        <v>5.779153766769865</v>
      </c>
      <c r="M7" s="288">
        <v>829</v>
      </c>
      <c r="N7" s="289">
        <f aca="true" t="shared" si="4" ref="N7:N12">M7/E7*100</f>
        <v>85.55211558307533</v>
      </c>
    </row>
    <row r="8" spans="1:14" ht="30" customHeight="1">
      <c r="A8" s="19"/>
      <c r="B8" s="20">
        <v>7</v>
      </c>
      <c r="C8" s="17"/>
      <c r="D8" s="288">
        <v>19188</v>
      </c>
      <c r="E8" s="288">
        <v>838</v>
      </c>
      <c r="F8" s="289">
        <f t="shared" si="0"/>
        <v>4.36731290389827</v>
      </c>
      <c r="G8" s="288">
        <v>106</v>
      </c>
      <c r="H8" s="289">
        <f t="shared" si="1"/>
        <v>12.649164677804295</v>
      </c>
      <c r="I8" s="288">
        <v>732</v>
      </c>
      <c r="J8" s="289">
        <f t="shared" si="2"/>
        <v>87.3508353221957</v>
      </c>
      <c r="K8" s="288">
        <v>64</v>
      </c>
      <c r="L8" s="289">
        <f t="shared" si="3"/>
        <v>7.637231503579953</v>
      </c>
      <c r="M8" s="288">
        <v>668</v>
      </c>
      <c r="N8" s="289">
        <f t="shared" si="4"/>
        <v>79.71360381861575</v>
      </c>
    </row>
    <row r="9" spans="1:14" ht="30" customHeight="1">
      <c r="A9" s="19"/>
      <c r="B9" s="18">
        <v>12</v>
      </c>
      <c r="C9" s="17"/>
      <c r="D9" s="288">
        <v>20342</v>
      </c>
      <c r="E9" s="288">
        <v>673</v>
      </c>
      <c r="F9" s="289">
        <f t="shared" si="0"/>
        <v>3.3084259168223378</v>
      </c>
      <c r="G9" s="288">
        <v>43</v>
      </c>
      <c r="H9" s="289">
        <f t="shared" si="1"/>
        <v>6.389301634472511</v>
      </c>
      <c r="I9" s="288">
        <v>164</v>
      </c>
      <c r="J9" s="289">
        <f t="shared" si="2"/>
        <v>24.368499257057948</v>
      </c>
      <c r="K9" s="288">
        <v>31</v>
      </c>
      <c r="L9" s="289">
        <f t="shared" si="3"/>
        <v>4.606240713224369</v>
      </c>
      <c r="M9" s="288">
        <v>133</v>
      </c>
      <c r="N9" s="289">
        <f t="shared" si="4"/>
        <v>19.762258543833582</v>
      </c>
    </row>
    <row r="10" spans="1:14" ht="30" customHeight="1">
      <c r="A10" s="19"/>
      <c r="B10" s="18">
        <v>17</v>
      </c>
      <c r="C10" s="17"/>
      <c r="D10" s="288">
        <v>20096</v>
      </c>
      <c r="E10" s="288">
        <v>553</v>
      </c>
      <c r="F10" s="289">
        <f t="shared" si="0"/>
        <v>2.751791401273885</v>
      </c>
      <c r="G10" s="288">
        <v>36</v>
      </c>
      <c r="H10" s="289">
        <f t="shared" si="1"/>
        <v>6.50994575045208</v>
      </c>
      <c r="I10" s="288">
        <v>107</v>
      </c>
      <c r="J10" s="289">
        <f t="shared" si="2"/>
        <v>19.349005424954793</v>
      </c>
      <c r="K10" s="288">
        <v>25</v>
      </c>
      <c r="L10" s="289">
        <f t="shared" si="3"/>
        <v>4.520795660036167</v>
      </c>
      <c r="M10" s="288">
        <v>82</v>
      </c>
      <c r="N10" s="289">
        <f t="shared" si="4"/>
        <v>14.828209764918626</v>
      </c>
    </row>
    <row r="11" spans="1:14" ht="30" customHeight="1">
      <c r="A11" s="19"/>
      <c r="B11" s="18">
        <v>22</v>
      </c>
      <c r="C11" s="17"/>
      <c r="D11" s="288">
        <v>19704</v>
      </c>
      <c r="E11" s="288">
        <v>514</v>
      </c>
      <c r="F11" s="289">
        <f t="shared" si="0"/>
        <v>2.6086073893625663</v>
      </c>
      <c r="G11" s="288">
        <v>30</v>
      </c>
      <c r="H11" s="289">
        <f t="shared" si="1"/>
        <v>5.836575875486381</v>
      </c>
      <c r="I11" s="288">
        <v>84</v>
      </c>
      <c r="J11" s="289">
        <f t="shared" si="2"/>
        <v>16.342412451361866</v>
      </c>
      <c r="K11" s="288">
        <v>18</v>
      </c>
      <c r="L11" s="289">
        <f t="shared" si="3"/>
        <v>3.501945525291829</v>
      </c>
      <c r="M11" s="288">
        <v>66</v>
      </c>
      <c r="N11" s="289">
        <f t="shared" si="4"/>
        <v>12.840466926070038</v>
      </c>
    </row>
    <row r="12" spans="1:14" ht="30" customHeight="1">
      <c r="A12" s="14"/>
      <c r="B12" s="13">
        <v>27</v>
      </c>
      <c r="C12" s="12"/>
      <c r="D12" s="290">
        <v>19375</v>
      </c>
      <c r="E12" s="290">
        <v>512</v>
      </c>
      <c r="F12" s="291">
        <f t="shared" si="0"/>
        <v>2.6425806451612903</v>
      </c>
      <c r="G12" s="290">
        <v>33</v>
      </c>
      <c r="H12" s="291">
        <f t="shared" si="1"/>
        <v>6.4453125</v>
      </c>
      <c r="I12" s="290">
        <v>46</v>
      </c>
      <c r="J12" s="291">
        <f t="shared" si="2"/>
        <v>8.984375</v>
      </c>
      <c r="K12" s="290">
        <v>3</v>
      </c>
      <c r="L12" s="291">
        <f t="shared" si="3"/>
        <v>0.5859375</v>
      </c>
      <c r="M12" s="290">
        <v>43</v>
      </c>
      <c r="N12" s="291">
        <f t="shared" si="4"/>
        <v>8.3984375</v>
      </c>
    </row>
    <row r="13" spans="1:14" ht="13.5" customHeight="1">
      <c r="A13" s="204" t="s">
        <v>211</v>
      </c>
      <c r="B13" s="18"/>
      <c r="C13" s="175"/>
      <c r="D13" s="16"/>
      <c r="E13" s="16"/>
      <c r="F13" s="15"/>
      <c r="G13" s="16"/>
      <c r="H13" s="15"/>
      <c r="I13" s="16"/>
      <c r="J13" s="15"/>
      <c r="K13" s="16"/>
      <c r="L13" s="15"/>
      <c r="M13" s="16"/>
      <c r="N13" s="15"/>
    </row>
    <row r="14" spans="1:6" ht="13.5">
      <c r="A14" s="9" t="s">
        <v>6</v>
      </c>
      <c r="D14" s="10"/>
      <c r="E14" s="10"/>
      <c r="F14" s="10"/>
    </row>
    <row r="16" ht="13.5">
      <c r="E16" s="7" t="s">
        <v>5</v>
      </c>
    </row>
  </sheetData>
  <sheetProtection/>
  <mergeCells count="9">
    <mergeCell ref="A3:C5"/>
    <mergeCell ref="M4:M5"/>
    <mergeCell ref="G3:N3"/>
    <mergeCell ref="D3:D5"/>
    <mergeCell ref="E4:E5"/>
    <mergeCell ref="F4:F5"/>
    <mergeCell ref="G4:G5"/>
    <mergeCell ref="I4:I5"/>
    <mergeCell ref="K4:K5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5" sqref="Q15"/>
    </sheetView>
  </sheetViews>
  <sheetFormatPr defaultColWidth="9.140625" defaultRowHeight="15"/>
  <cols>
    <col min="1" max="1" width="6.57421875" style="9" customWidth="1"/>
    <col min="2" max="2" width="5.57421875" style="9" customWidth="1"/>
    <col min="3" max="3" width="6.57421875" style="8" customWidth="1"/>
    <col min="4" max="5" width="18.57421875" style="7" customWidth="1"/>
    <col min="6" max="10" width="2.57421875" style="7" customWidth="1"/>
    <col min="11" max="16384" width="9.00390625" style="7" customWidth="1"/>
  </cols>
  <sheetData>
    <row r="1" ht="17.25">
      <c r="A1" s="210" t="s">
        <v>278</v>
      </c>
    </row>
    <row r="2" spans="1:5" ht="17.25">
      <c r="A2" s="32"/>
      <c r="E2" s="36" t="s">
        <v>234</v>
      </c>
    </row>
    <row r="3" spans="1:5" ht="24.75" customHeight="1">
      <c r="A3" s="301" t="s">
        <v>208</v>
      </c>
      <c r="B3" s="301"/>
      <c r="C3" s="302"/>
      <c r="D3" s="309" t="s">
        <v>286</v>
      </c>
      <c r="E3" s="310"/>
    </row>
    <row r="4" spans="1:5" ht="46.5" customHeight="1">
      <c r="A4" s="305"/>
      <c r="B4" s="305"/>
      <c r="C4" s="306"/>
      <c r="D4" s="234" t="s">
        <v>207</v>
      </c>
      <c r="E4" s="237" t="s">
        <v>206</v>
      </c>
    </row>
    <row r="5" spans="1:5" ht="19.5" customHeight="1">
      <c r="A5" s="19"/>
      <c r="B5" s="19"/>
      <c r="C5" s="127"/>
      <c r="D5" s="292" t="s">
        <v>205</v>
      </c>
      <c r="E5" s="238" t="s">
        <v>205</v>
      </c>
    </row>
    <row r="6" spans="1:10" ht="24.75" customHeight="1">
      <c r="A6" s="21" t="s">
        <v>8</v>
      </c>
      <c r="B6" s="18">
        <v>20</v>
      </c>
      <c r="C6" s="221" t="s">
        <v>7</v>
      </c>
      <c r="D6" s="260">
        <v>17879</v>
      </c>
      <c r="E6" s="261">
        <v>9024</v>
      </c>
      <c r="I6" s="220"/>
      <c r="J6" s="220"/>
    </row>
    <row r="7" spans="1:5" ht="24.75" customHeight="1">
      <c r="A7" s="19"/>
      <c r="B7" s="20">
        <v>21</v>
      </c>
      <c r="C7" s="175"/>
      <c r="D7" s="260">
        <v>17952</v>
      </c>
      <c r="E7" s="40">
        <v>9362</v>
      </c>
    </row>
    <row r="8" spans="1:5" ht="24.75" customHeight="1">
      <c r="A8" s="19"/>
      <c r="B8" s="18">
        <v>22</v>
      </c>
      <c r="C8" s="175"/>
      <c r="D8" s="260">
        <v>17994</v>
      </c>
      <c r="E8" s="40">
        <v>9968</v>
      </c>
    </row>
    <row r="9" spans="1:6" ht="24.75" customHeight="1">
      <c r="A9" s="19"/>
      <c r="B9" s="18">
        <v>23</v>
      </c>
      <c r="C9" s="175"/>
      <c r="D9" s="260">
        <v>18038</v>
      </c>
      <c r="E9" s="40">
        <v>10635</v>
      </c>
      <c r="F9" s="128"/>
    </row>
    <row r="10" spans="1:6" ht="24.75" customHeight="1">
      <c r="A10" s="19"/>
      <c r="B10" s="18">
        <v>24</v>
      </c>
      <c r="C10" s="175"/>
      <c r="D10" s="260">
        <v>18085</v>
      </c>
      <c r="E10" s="40">
        <v>10856</v>
      </c>
      <c r="F10" s="40"/>
    </row>
    <row r="11" spans="1:5" ht="24.75" customHeight="1">
      <c r="A11" s="19"/>
      <c r="B11" s="18">
        <v>25</v>
      </c>
      <c r="C11" s="175"/>
      <c r="D11" s="260">
        <v>18153</v>
      </c>
      <c r="E11" s="40">
        <v>11310</v>
      </c>
    </row>
    <row r="12" spans="1:5" ht="24.75" customHeight="1">
      <c r="A12" s="19"/>
      <c r="B12" s="18">
        <v>26</v>
      </c>
      <c r="C12" s="175"/>
      <c r="D12" s="260">
        <v>18250</v>
      </c>
      <c r="E12" s="40">
        <v>11967</v>
      </c>
    </row>
    <row r="13" spans="1:5" ht="24.75" customHeight="1">
      <c r="A13" s="19"/>
      <c r="B13" s="20">
        <v>27</v>
      </c>
      <c r="C13" s="176"/>
      <c r="D13" s="260">
        <v>18113</v>
      </c>
      <c r="E13" s="40">
        <v>11643</v>
      </c>
    </row>
    <row r="14" spans="2:5" ht="24.75" customHeight="1">
      <c r="B14" s="228">
        <v>28</v>
      </c>
      <c r="D14" s="40">
        <v>18244</v>
      </c>
      <c r="E14" s="40">
        <v>11742</v>
      </c>
    </row>
    <row r="15" spans="2:5" ht="24.75" customHeight="1">
      <c r="B15" s="228">
        <v>29</v>
      </c>
      <c r="D15" s="40">
        <v>18187</v>
      </c>
      <c r="E15" s="40">
        <v>11601</v>
      </c>
    </row>
    <row r="16" spans="1:5" ht="24.75" customHeight="1">
      <c r="A16" s="14"/>
      <c r="B16" s="198">
        <v>30</v>
      </c>
      <c r="C16" s="201"/>
      <c r="D16" s="43">
        <v>18298</v>
      </c>
      <c r="E16" s="43">
        <v>11616</v>
      </c>
    </row>
    <row r="17" ht="13.5">
      <c r="A17" s="9" t="s">
        <v>204</v>
      </c>
    </row>
  </sheetData>
  <sheetProtection/>
  <mergeCells count="2">
    <mergeCell ref="A3:C4"/>
    <mergeCell ref="D3:E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F6" sqref="F6"/>
    </sheetView>
  </sheetViews>
  <sheetFormatPr defaultColWidth="9.140625" defaultRowHeight="15"/>
  <cols>
    <col min="1" max="1" width="5.7109375" style="9" customWidth="1"/>
    <col min="2" max="2" width="3.421875" style="9" bestFit="1" customWidth="1"/>
    <col min="3" max="3" width="4.28125" style="8" customWidth="1"/>
    <col min="4" max="14" width="6.57421875" style="7" customWidth="1"/>
    <col min="15" max="16384" width="9.00390625" style="7" customWidth="1"/>
  </cols>
  <sheetData>
    <row r="1" ht="21.75" customHeight="1">
      <c r="A1" s="210" t="s">
        <v>261</v>
      </c>
    </row>
    <row r="2" spans="1:14" ht="13.5">
      <c r="A2" s="31"/>
      <c r="B2" s="31"/>
      <c r="N2" s="36" t="s">
        <v>227</v>
      </c>
    </row>
    <row r="3" spans="1:14" ht="30" customHeight="1">
      <c r="A3" s="301" t="s">
        <v>21</v>
      </c>
      <c r="B3" s="301"/>
      <c r="C3" s="302"/>
      <c r="D3" s="309" t="s">
        <v>287</v>
      </c>
      <c r="E3" s="310"/>
      <c r="F3" s="310"/>
      <c r="G3" s="310"/>
      <c r="H3" s="310"/>
      <c r="I3" s="309" t="s">
        <v>288</v>
      </c>
      <c r="J3" s="310"/>
      <c r="K3" s="310"/>
      <c r="L3" s="310"/>
      <c r="M3" s="310"/>
      <c r="N3" s="310"/>
    </row>
    <row r="4" spans="1:14" ht="9.75" customHeight="1">
      <c r="A4" s="303"/>
      <c r="B4" s="303"/>
      <c r="C4" s="304"/>
      <c r="D4" s="316" t="s">
        <v>27</v>
      </c>
      <c r="E4" s="318" t="s">
        <v>26</v>
      </c>
      <c r="F4" s="35"/>
      <c r="G4" s="318" t="s">
        <v>25</v>
      </c>
      <c r="H4" s="35"/>
      <c r="I4" s="320" t="s">
        <v>24</v>
      </c>
      <c r="J4" s="35"/>
      <c r="K4" s="320" t="s">
        <v>23</v>
      </c>
      <c r="L4" s="284"/>
      <c r="M4" s="320" t="s">
        <v>22</v>
      </c>
      <c r="N4" s="285"/>
    </row>
    <row r="5" spans="1:14" ht="30" customHeight="1">
      <c r="A5" s="305"/>
      <c r="B5" s="305"/>
      <c r="C5" s="306"/>
      <c r="D5" s="317"/>
      <c r="E5" s="319"/>
      <c r="F5" s="264" t="s">
        <v>13</v>
      </c>
      <c r="G5" s="319"/>
      <c r="H5" s="264" t="s">
        <v>13</v>
      </c>
      <c r="I5" s="321"/>
      <c r="J5" s="264" t="s">
        <v>13</v>
      </c>
      <c r="K5" s="321"/>
      <c r="L5" s="26" t="s">
        <v>13</v>
      </c>
      <c r="M5" s="321"/>
      <c r="N5" s="264" t="s">
        <v>13</v>
      </c>
    </row>
    <row r="6" spans="1:14" ht="24.75" customHeight="1">
      <c r="A6" s="21" t="s">
        <v>8</v>
      </c>
      <c r="B6" s="20">
        <v>12</v>
      </c>
      <c r="C6" s="23" t="s">
        <v>7</v>
      </c>
      <c r="D6" s="40">
        <v>885</v>
      </c>
      <c r="E6" s="40">
        <v>441</v>
      </c>
      <c r="F6" s="256">
        <f>E6/D6*100</f>
        <v>49.83050847457628</v>
      </c>
      <c r="G6" s="40">
        <v>444</v>
      </c>
      <c r="H6" s="256">
        <f>G6/D6*100</f>
        <v>50.16949152542372</v>
      </c>
      <c r="I6" s="40">
        <v>133</v>
      </c>
      <c r="J6" s="256">
        <f>I6/D6*100</f>
        <v>15.028248587570623</v>
      </c>
      <c r="K6" s="40">
        <v>389</v>
      </c>
      <c r="L6" s="256">
        <f>K6/D6*100</f>
        <v>43.954802259887</v>
      </c>
      <c r="M6" s="40">
        <v>363</v>
      </c>
      <c r="N6" s="256">
        <f>M6/D6*100</f>
        <v>41.01694915254237</v>
      </c>
    </row>
    <row r="7" spans="1:14" ht="24.75" customHeight="1">
      <c r="A7" s="19"/>
      <c r="B7" s="18">
        <v>17</v>
      </c>
      <c r="C7" s="17"/>
      <c r="D7" s="40">
        <v>604</v>
      </c>
      <c r="E7" s="40">
        <v>302</v>
      </c>
      <c r="F7" s="256">
        <f>E7/D7*100</f>
        <v>50</v>
      </c>
      <c r="G7" s="40">
        <v>302</v>
      </c>
      <c r="H7" s="256">
        <f>G7/D7*100</f>
        <v>50</v>
      </c>
      <c r="I7" s="40">
        <v>73</v>
      </c>
      <c r="J7" s="256">
        <f>I7/D7*100</f>
        <v>12.08609271523179</v>
      </c>
      <c r="K7" s="40">
        <v>273</v>
      </c>
      <c r="L7" s="256">
        <f>K7/D7*100</f>
        <v>45.198675496688736</v>
      </c>
      <c r="M7" s="40">
        <v>258</v>
      </c>
      <c r="N7" s="256">
        <f>M7/D7*100</f>
        <v>42.71523178807947</v>
      </c>
    </row>
    <row r="8" spans="1:14" ht="24.75" customHeight="1">
      <c r="A8" s="19"/>
      <c r="B8" s="18">
        <v>22</v>
      </c>
      <c r="C8" s="17"/>
      <c r="D8" s="40">
        <v>449</v>
      </c>
      <c r="E8" s="40">
        <v>225</v>
      </c>
      <c r="F8" s="256">
        <f>E8/D8*100</f>
        <v>50.11135857461024</v>
      </c>
      <c r="G8" s="40">
        <v>224</v>
      </c>
      <c r="H8" s="256">
        <f>G8/D8*100</f>
        <v>49.88864142538976</v>
      </c>
      <c r="I8" s="40">
        <v>29</v>
      </c>
      <c r="J8" s="256">
        <f>I8/D8*100</f>
        <v>6.45879732739421</v>
      </c>
      <c r="K8" s="40">
        <v>219</v>
      </c>
      <c r="L8" s="256">
        <f>K8/D8*100</f>
        <v>48.775055679287306</v>
      </c>
      <c r="M8" s="40">
        <v>201</v>
      </c>
      <c r="N8" s="256">
        <f>M8/D8*100</f>
        <v>44.766146993318486</v>
      </c>
    </row>
    <row r="9" spans="1:14" ht="24.75" customHeight="1">
      <c r="A9" s="14"/>
      <c r="B9" s="13">
        <v>27</v>
      </c>
      <c r="C9" s="12"/>
      <c r="D9" s="43">
        <v>295</v>
      </c>
      <c r="E9" s="43">
        <v>148</v>
      </c>
      <c r="F9" s="259">
        <f>E9/D9*100</f>
        <v>50.16949152542372</v>
      </c>
      <c r="G9" s="43">
        <v>147</v>
      </c>
      <c r="H9" s="259">
        <f>G9/D9*100</f>
        <v>49.83050847457628</v>
      </c>
      <c r="I9" s="43">
        <v>18</v>
      </c>
      <c r="J9" s="259">
        <f>I9/D9*100</f>
        <v>6.101694915254238</v>
      </c>
      <c r="K9" s="43">
        <v>123</v>
      </c>
      <c r="L9" s="259">
        <f>K9/D9*100</f>
        <v>41.69491525423729</v>
      </c>
      <c r="M9" s="43">
        <v>154</v>
      </c>
      <c r="N9" s="259">
        <f>M9/D9*100</f>
        <v>52.20338983050847</v>
      </c>
    </row>
    <row r="10" ht="13.5">
      <c r="A10" s="9" t="s">
        <v>6</v>
      </c>
    </row>
  </sheetData>
  <sheetProtection/>
  <mergeCells count="9">
    <mergeCell ref="A3:C5"/>
    <mergeCell ref="D3:H3"/>
    <mergeCell ref="I3:N3"/>
    <mergeCell ref="D4:D5"/>
    <mergeCell ref="E4:E5"/>
    <mergeCell ref="G4:G5"/>
    <mergeCell ref="I4:I5"/>
    <mergeCell ref="K4:K5"/>
    <mergeCell ref="M4:M5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C6" sqref="C6"/>
    </sheetView>
  </sheetViews>
  <sheetFormatPr defaultColWidth="9.140625" defaultRowHeight="15"/>
  <cols>
    <col min="1" max="1" width="3.140625" style="37" customWidth="1"/>
    <col min="2" max="2" width="3.421875" style="37" customWidth="1"/>
    <col min="3" max="3" width="11.28125" style="37" customWidth="1"/>
    <col min="4" max="10" width="10.57421875" style="37" customWidth="1"/>
    <col min="11" max="16384" width="9.00390625" style="37" customWidth="1"/>
  </cols>
  <sheetData>
    <row r="1" ht="21.75" customHeight="1">
      <c r="A1" s="211" t="s">
        <v>262</v>
      </c>
    </row>
    <row r="2" spans="9:10" ht="13.5">
      <c r="I2" s="56"/>
      <c r="J2" s="56" t="s">
        <v>227</v>
      </c>
    </row>
    <row r="3" spans="1:11" ht="40.5" customHeight="1">
      <c r="A3" s="323" t="s">
        <v>51</v>
      </c>
      <c r="B3" s="324"/>
      <c r="C3" s="325"/>
      <c r="D3" s="55" t="s">
        <v>50</v>
      </c>
      <c r="E3" s="55" t="s">
        <v>49</v>
      </c>
      <c r="F3" s="55" t="s">
        <v>48</v>
      </c>
      <c r="G3" s="55" t="s">
        <v>47</v>
      </c>
      <c r="H3" s="55" t="s">
        <v>46</v>
      </c>
      <c r="I3" s="54" t="s">
        <v>45</v>
      </c>
      <c r="J3" s="180" t="s">
        <v>212</v>
      </c>
      <c r="K3" s="38"/>
    </row>
    <row r="4" spans="1:10" ht="22.5" customHeight="1">
      <c r="A4" s="322" t="s">
        <v>44</v>
      </c>
      <c r="B4" s="322"/>
      <c r="C4" s="52"/>
      <c r="D4" s="50">
        <f aca="true" t="shared" si="0" ref="D4:J4">D6+D15</f>
        <v>1703</v>
      </c>
      <c r="E4" s="50">
        <f t="shared" si="0"/>
        <v>1348</v>
      </c>
      <c r="F4" s="50">
        <f t="shared" si="0"/>
        <v>1122</v>
      </c>
      <c r="G4" s="50">
        <f t="shared" si="0"/>
        <v>401</v>
      </c>
      <c r="H4" s="50">
        <f t="shared" si="0"/>
        <v>277</v>
      </c>
      <c r="I4" s="50">
        <f>I6+I15</f>
        <v>177</v>
      </c>
      <c r="J4" s="50">
        <f t="shared" si="0"/>
        <v>151</v>
      </c>
    </row>
    <row r="5" spans="1:10" ht="9.75" customHeight="1">
      <c r="A5" s="51"/>
      <c r="B5" s="51"/>
      <c r="C5" s="52"/>
      <c r="D5" s="50"/>
      <c r="E5" s="50"/>
      <c r="F5" s="50"/>
      <c r="G5" s="50"/>
      <c r="H5" s="50"/>
      <c r="I5" s="50"/>
      <c r="J5" s="50"/>
    </row>
    <row r="6" spans="1:10" ht="21.75" customHeight="1">
      <c r="A6" s="38"/>
      <c r="B6" s="38" t="s">
        <v>43</v>
      </c>
      <c r="C6" s="49"/>
      <c r="D6" s="50">
        <f aca="true" t="shared" si="1" ref="D6:J6">SUM(D7:D13)</f>
        <v>577</v>
      </c>
      <c r="E6" s="50">
        <f t="shared" si="1"/>
        <v>495</v>
      </c>
      <c r="F6" s="50">
        <f t="shared" si="1"/>
        <v>443</v>
      </c>
      <c r="G6" s="53">
        <f t="shared" si="1"/>
        <v>181</v>
      </c>
      <c r="H6" s="53">
        <f t="shared" si="1"/>
        <v>139</v>
      </c>
      <c r="I6" s="53">
        <f>SUM(I7:I13)</f>
        <v>100</v>
      </c>
      <c r="J6" s="53">
        <f t="shared" si="1"/>
        <v>77</v>
      </c>
    </row>
    <row r="7" spans="1:16" ht="21.75" customHeight="1">
      <c r="A7" s="38"/>
      <c r="B7" s="38"/>
      <c r="C7" s="49" t="s">
        <v>36</v>
      </c>
      <c r="D7" s="16">
        <v>47</v>
      </c>
      <c r="E7" s="16">
        <v>33</v>
      </c>
      <c r="F7" s="41">
        <v>22</v>
      </c>
      <c r="G7" s="16">
        <v>8</v>
      </c>
      <c r="H7" s="16">
        <v>7</v>
      </c>
      <c r="I7" s="16" t="s">
        <v>34</v>
      </c>
      <c r="J7" s="326">
        <v>6</v>
      </c>
      <c r="K7" s="48"/>
      <c r="L7" s="48"/>
      <c r="M7" s="48"/>
      <c r="N7" s="48"/>
      <c r="O7" s="48"/>
      <c r="P7" s="48"/>
    </row>
    <row r="8" spans="1:16" ht="21.75" customHeight="1">
      <c r="A8" s="38"/>
      <c r="B8" s="38"/>
      <c r="C8" s="49" t="s">
        <v>42</v>
      </c>
      <c r="D8" s="16">
        <v>15</v>
      </c>
      <c r="E8" s="16">
        <v>8</v>
      </c>
      <c r="F8" s="41">
        <v>4</v>
      </c>
      <c r="G8" s="16">
        <v>3</v>
      </c>
      <c r="H8" s="16">
        <v>4</v>
      </c>
      <c r="I8" s="16" t="s">
        <v>34</v>
      </c>
      <c r="J8" s="326"/>
      <c r="K8" s="48"/>
      <c r="L8" s="48"/>
      <c r="M8" s="48"/>
      <c r="N8" s="48"/>
      <c r="O8" s="48"/>
      <c r="P8" s="48"/>
    </row>
    <row r="9" spans="1:16" ht="21.75" customHeight="1">
      <c r="A9" s="38"/>
      <c r="B9" s="38"/>
      <c r="C9" s="49" t="s">
        <v>41</v>
      </c>
      <c r="D9" s="16">
        <v>9</v>
      </c>
      <c r="E9" s="16">
        <v>10</v>
      </c>
      <c r="F9" s="41">
        <v>8</v>
      </c>
      <c r="G9" s="16">
        <v>4</v>
      </c>
      <c r="H9" s="16">
        <v>5</v>
      </c>
      <c r="I9" s="16">
        <v>2</v>
      </c>
      <c r="J9" s="16" t="s">
        <v>214</v>
      </c>
      <c r="K9" s="48"/>
      <c r="L9" s="48"/>
      <c r="M9" s="48"/>
      <c r="N9" s="48"/>
      <c r="O9" s="48"/>
      <c r="P9" s="48"/>
    </row>
    <row r="10" spans="1:16" ht="21.75" customHeight="1">
      <c r="A10" s="38"/>
      <c r="B10" s="38"/>
      <c r="C10" s="49" t="s">
        <v>40</v>
      </c>
      <c r="D10" s="16">
        <v>5</v>
      </c>
      <c r="E10" s="16">
        <v>6</v>
      </c>
      <c r="F10" s="41">
        <v>10</v>
      </c>
      <c r="G10" s="16">
        <v>12</v>
      </c>
      <c r="H10" s="16">
        <v>8</v>
      </c>
      <c r="I10" s="16">
        <v>7</v>
      </c>
      <c r="J10" s="16">
        <v>4</v>
      </c>
      <c r="K10" s="48"/>
      <c r="L10" s="48"/>
      <c r="M10" s="48"/>
      <c r="N10" s="48"/>
      <c r="O10" s="48"/>
      <c r="P10" s="48"/>
    </row>
    <row r="11" spans="1:16" ht="21.75" customHeight="1">
      <c r="A11" s="38"/>
      <c r="B11" s="38"/>
      <c r="C11" s="49" t="s">
        <v>39</v>
      </c>
      <c r="D11" s="16">
        <v>69</v>
      </c>
      <c r="E11" s="16">
        <v>36</v>
      </c>
      <c r="F11" s="41">
        <v>7</v>
      </c>
      <c r="G11" s="16">
        <v>8</v>
      </c>
      <c r="H11" s="16">
        <v>13</v>
      </c>
      <c r="I11" s="16">
        <v>11</v>
      </c>
      <c r="J11" s="16">
        <v>11</v>
      </c>
      <c r="K11" s="48"/>
      <c r="L11" s="48"/>
      <c r="M11" s="48"/>
      <c r="N11" s="48"/>
      <c r="O11" s="48"/>
      <c r="P11" s="48"/>
    </row>
    <row r="12" spans="1:16" ht="21.75" customHeight="1">
      <c r="A12" s="38"/>
      <c r="B12" s="38"/>
      <c r="C12" s="49" t="s">
        <v>38</v>
      </c>
      <c r="D12" s="16">
        <v>68</v>
      </c>
      <c r="E12" s="16">
        <v>96</v>
      </c>
      <c r="F12" s="41">
        <v>56</v>
      </c>
      <c r="G12" s="16">
        <v>18</v>
      </c>
      <c r="H12" s="16">
        <v>5</v>
      </c>
      <c r="I12" s="16">
        <v>5</v>
      </c>
      <c r="J12" s="16">
        <v>7</v>
      </c>
      <c r="K12" s="48"/>
      <c r="L12" s="48"/>
      <c r="M12" s="48"/>
      <c r="N12" s="48"/>
      <c r="O12" s="48"/>
      <c r="P12" s="48"/>
    </row>
    <row r="13" spans="1:16" ht="21.75" customHeight="1">
      <c r="A13" s="38"/>
      <c r="B13" s="38"/>
      <c r="C13" s="49" t="s">
        <v>29</v>
      </c>
      <c r="D13" s="50">
        <v>364</v>
      </c>
      <c r="E13" s="50">
        <v>306</v>
      </c>
      <c r="F13" s="41">
        <v>336</v>
      </c>
      <c r="G13" s="16">
        <v>128</v>
      </c>
      <c r="H13" s="16">
        <v>97</v>
      </c>
      <c r="I13" s="16">
        <v>75</v>
      </c>
      <c r="J13" s="16">
        <v>49</v>
      </c>
      <c r="K13" s="48"/>
      <c r="L13" s="48"/>
      <c r="M13" s="48"/>
      <c r="N13" s="48"/>
      <c r="O13" s="48"/>
      <c r="P13" s="48"/>
    </row>
    <row r="14" spans="1:16" ht="9.75" customHeight="1">
      <c r="A14" s="51"/>
      <c r="B14" s="51"/>
      <c r="C14" s="52"/>
      <c r="D14" s="50"/>
      <c r="E14" s="50"/>
      <c r="F14" s="50"/>
      <c r="G14" s="16"/>
      <c r="H14" s="16"/>
      <c r="I14" s="16"/>
      <c r="J14" s="16"/>
      <c r="K14" s="48"/>
      <c r="L14" s="48"/>
      <c r="M14" s="48"/>
      <c r="N14" s="48"/>
      <c r="O14" s="48"/>
      <c r="P14" s="48"/>
    </row>
    <row r="15" spans="1:16" ht="21.75" customHeight="1">
      <c r="A15" s="38"/>
      <c r="B15" s="38" t="s">
        <v>37</v>
      </c>
      <c r="C15" s="49"/>
      <c r="D15" s="50">
        <f aca="true" t="shared" si="2" ref="D15:J15">SUM(D16:D22)</f>
        <v>1126</v>
      </c>
      <c r="E15" s="50">
        <f t="shared" si="2"/>
        <v>853</v>
      </c>
      <c r="F15" s="50">
        <f t="shared" si="2"/>
        <v>679</v>
      </c>
      <c r="G15" s="16">
        <f t="shared" si="2"/>
        <v>220</v>
      </c>
      <c r="H15" s="16">
        <f t="shared" si="2"/>
        <v>138</v>
      </c>
      <c r="I15" s="16">
        <f>SUM(I16:I22)</f>
        <v>77</v>
      </c>
      <c r="J15" s="16">
        <f t="shared" si="2"/>
        <v>74</v>
      </c>
      <c r="K15" s="48"/>
      <c r="L15" s="48"/>
      <c r="M15" s="48"/>
      <c r="N15" s="48"/>
      <c r="O15" s="48"/>
      <c r="P15" s="48"/>
    </row>
    <row r="16" spans="1:16" ht="21.75" customHeight="1">
      <c r="A16" s="38"/>
      <c r="B16" s="38"/>
      <c r="C16" s="49" t="s">
        <v>36</v>
      </c>
      <c r="D16" s="16">
        <v>29</v>
      </c>
      <c r="E16" s="16">
        <v>17</v>
      </c>
      <c r="F16" s="41">
        <v>11</v>
      </c>
      <c r="G16" s="16">
        <v>4</v>
      </c>
      <c r="H16" s="16">
        <v>6</v>
      </c>
      <c r="I16" s="16" t="s">
        <v>34</v>
      </c>
      <c r="J16" s="326">
        <v>5</v>
      </c>
      <c r="K16" s="48"/>
      <c r="L16" s="48"/>
      <c r="M16" s="48"/>
      <c r="N16" s="48"/>
      <c r="O16" s="48"/>
      <c r="P16" s="48"/>
    </row>
    <row r="17" spans="1:16" ht="21.75" customHeight="1">
      <c r="A17" s="38"/>
      <c r="B17" s="38"/>
      <c r="C17" s="49" t="s">
        <v>35</v>
      </c>
      <c r="D17" s="16">
        <v>37</v>
      </c>
      <c r="E17" s="16">
        <v>18</v>
      </c>
      <c r="F17" s="41">
        <v>8</v>
      </c>
      <c r="G17" s="16">
        <v>4</v>
      </c>
      <c r="H17" s="16">
        <v>1</v>
      </c>
      <c r="I17" s="16" t="s">
        <v>34</v>
      </c>
      <c r="J17" s="326"/>
      <c r="K17" s="48"/>
      <c r="L17" s="48"/>
      <c r="M17" s="48"/>
      <c r="N17" s="48"/>
      <c r="O17" s="48"/>
      <c r="P17" s="48"/>
    </row>
    <row r="18" spans="1:16" ht="21.75" customHeight="1">
      <c r="A18" s="38"/>
      <c r="B18" s="38"/>
      <c r="C18" s="49" t="s">
        <v>33</v>
      </c>
      <c r="D18" s="16">
        <v>98</v>
      </c>
      <c r="E18" s="16">
        <v>94</v>
      </c>
      <c r="F18" s="41">
        <v>59</v>
      </c>
      <c r="G18" s="16">
        <v>17</v>
      </c>
      <c r="H18" s="16">
        <v>4</v>
      </c>
      <c r="I18" s="16">
        <v>1</v>
      </c>
      <c r="J18" s="16">
        <v>1</v>
      </c>
      <c r="K18" s="48"/>
      <c r="L18" s="48"/>
      <c r="M18" s="48"/>
      <c r="N18" s="48"/>
      <c r="O18" s="48"/>
      <c r="P18" s="48"/>
    </row>
    <row r="19" spans="1:16" ht="21.75" customHeight="1">
      <c r="A19" s="38"/>
      <c r="B19" s="38"/>
      <c r="C19" s="49" t="s">
        <v>32</v>
      </c>
      <c r="D19" s="16">
        <v>104</v>
      </c>
      <c r="E19" s="16">
        <v>70</v>
      </c>
      <c r="F19" s="41">
        <v>45</v>
      </c>
      <c r="G19" s="16">
        <v>20</v>
      </c>
      <c r="H19" s="16">
        <v>13</v>
      </c>
      <c r="I19" s="16">
        <v>3</v>
      </c>
      <c r="J19" s="16">
        <v>5</v>
      </c>
      <c r="K19" s="48"/>
      <c r="L19" s="48"/>
      <c r="M19" s="48"/>
      <c r="N19" s="48"/>
      <c r="O19" s="48"/>
      <c r="P19" s="48"/>
    </row>
    <row r="20" spans="1:16" ht="21.75" customHeight="1">
      <c r="A20" s="38"/>
      <c r="B20" s="38"/>
      <c r="C20" s="49" t="s">
        <v>31</v>
      </c>
      <c r="D20" s="16">
        <v>281</v>
      </c>
      <c r="E20" s="16">
        <v>158</v>
      </c>
      <c r="F20" s="41">
        <v>89</v>
      </c>
      <c r="G20" s="16">
        <v>15</v>
      </c>
      <c r="H20" s="16">
        <v>7</v>
      </c>
      <c r="I20" s="16">
        <v>9</v>
      </c>
      <c r="J20" s="16">
        <v>8</v>
      </c>
      <c r="K20" s="48"/>
      <c r="L20" s="48"/>
      <c r="M20" s="48"/>
      <c r="N20" s="48"/>
      <c r="O20" s="48"/>
      <c r="P20" s="48"/>
    </row>
    <row r="21" spans="1:16" ht="21.75" customHeight="1">
      <c r="A21" s="38"/>
      <c r="B21" s="38"/>
      <c r="C21" s="49" t="s">
        <v>30</v>
      </c>
      <c r="D21" s="16">
        <v>168</v>
      </c>
      <c r="E21" s="16">
        <v>153</v>
      </c>
      <c r="F21" s="41">
        <v>121</v>
      </c>
      <c r="G21" s="16">
        <v>30</v>
      </c>
      <c r="H21" s="16">
        <v>17</v>
      </c>
      <c r="I21" s="16">
        <v>2</v>
      </c>
      <c r="J21" s="16">
        <v>7</v>
      </c>
      <c r="K21" s="48"/>
      <c r="L21" s="48"/>
      <c r="M21" s="48"/>
      <c r="N21" s="48"/>
      <c r="O21" s="48"/>
      <c r="P21" s="48"/>
    </row>
    <row r="22" spans="1:16" ht="21.75" customHeight="1">
      <c r="A22" s="47"/>
      <c r="B22" s="47"/>
      <c r="C22" s="46" t="s">
        <v>29</v>
      </c>
      <c r="D22" s="45">
        <v>409</v>
      </c>
      <c r="E22" s="45">
        <v>343</v>
      </c>
      <c r="F22" s="44">
        <v>346</v>
      </c>
      <c r="G22" s="11">
        <v>130</v>
      </c>
      <c r="H22" s="43">
        <v>90</v>
      </c>
      <c r="I22" s="43">
        <v>62</v>
      </c>
      <c r="J22" s="43">
        <v>48</v>
      </c>
      <c r="K22" s="39"/>
      <c r="L22" s="39"/>
      <c r="M22" s="39"/>
      <c r="N22" s="39"/>
      <c r="O22" s="39"/>
      <c r="P22" s="39"/>
    </row>
    <row r="23" spans="1:16" ht="15.75" customHeight="1">
      <c r="A23" s="145" t="s">
        <v>228</v>
      </c>
      <c r="B23" s="38"/>
      <c r="C23" s="38"/>
      <c r="D23" s="42"/>
      <c r="E23" s="42"/>
      <c r="F23" s="41"/>
      <c r="G23" s="16"/>
      <c r="H23" s="40"/>
      <c r="I23" s="40"/>
      <c r="J23" s="40"/>
      <c r="K23" s="39"/>
      <c r="L23" s="39"/>
      <c r="M23" s="39"/>
      <c r="N23" s="39"/>
      <c r="O23" s="39"/>
      <c r="P23" s="39"/>
    </row>
    <row r="24" ht="13.5">
      <c r="A24" s="145" t="s">
        <v>28</v>
      </c>
    </row>
    <row r="25" ht="13.5">
      <c r="A25" s="145" t="s">
        <v>213</v>
      </c>
    </row>
    <row r="26" ht="13.5">
      <c r="A26" s="38" t="s">
        <v>6</v>
      </c>
    </row>
  </sheetData>
  <sheetProtection/>
  <mergeCells count="4">
    <mergeCell ref="A4:B4"/>
    <mergeCell ref="A3:C3"/>
    <mergeCell ref="J7:J8"/>
    <mergeCell ref="J16:J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P13" sqref="P13"/>
    </sheetView>
  </sheetViews>
  <sheetFormatPr defaultColWidth="9.140625" defaultRowHeight="15"/>
  <cols>
    <col min="1" max="1" width="5.00390625" style="57" bestFit="1" customWidth="1"/>
    <col min="2" max="2" width="3.421875" style="57" bestFit="1" customWidth="1"/>
    <col min="3" max="3" width="3.28125" style="57" bestFit="1" customWidth="1"/>
    <col min="4" max="14" width="7.140625" style="57" customWidth="1"/>
    <col min="15" max="16384" width="9.00390625" style="57" customWidth="1"/>
  </cols>
  <sheetData>
    <row r="1" ht="21.75" customHeight="1">
      <c r="A1" s="212" t="s">
        <v>263</v>
      </c>
    </row>
    <row r="2" spans="11:14" ht="13.5">
      <c r="K2" s="65"/>
      <c r="L2" s="38"/>
      <c r="M2" s="38"/>
      <c r="N2" s="56" t="s">
        <v>226</v>
      </c>
    </row>
    <row r="3" spans="1:14" ht="24.75" customHeight="1">
      <c r="A3" s="334" t="s">
        <v>65</v>
      </c>
      <c r="B3" s="334"/>
      <c r="C3" s="335"/>
      <c r="D3" s="327" t="s">
        <v>64</v>
      </c>
      <c r="E3" s="329" t="s">
        <v>63</v>
      </c>
      <c r="F3" s="330"/>
      <c r="G3" s="330"/>
      <c r="H3" s="330"/>
      <c r="I3" s="330"/>
      <c r="J3" s="330"/>
      <c r="K3" s="330"/>
      <c r="L3" s="330"/>
      <c r="M3" s="331"/>
      <c r="N3" s="332" t="s">
        <v>62</v>
      </c>
    </row>
    <row r="4" spans="1:14" ht="38.25" customHeight="1">
      <c r="A4" s="336"/>
      <c r="B4" s="336"/>
      <c r="C4" s="337"/>
      <c r="D4" s="328"/>
      <c r="E4" s="270" t="s">
        <v>61</v>
      </c>
      <c r="F4" s="269" t="s">
        <v>60</v>
      </c>
      <c r="G4" s="269" t="s">
        <v>59</v>
      </c>
      <c r="H4" s="269" t="s">
        <v>58</v>
      </c>
      <c r="I4" s="269" t="s">
        <v>57</v>
      </c>
      <c r="J4" s="269" t="s">
        <v>56</v>
      </c>
      <c r="K4" s="269" t="s">
        <v>55</v>
      </c>
      <c r="L4" s="269" t="s">
        <v>54</v>
      </c>
      <c r="M4" s="281" t="s">
        <v>53</v>
      </c>
      <c r="N4" s="333"/>
    </row>
    <row r="5" spans="1:14" s="58" customFormat="1" ht="24.75" customHeight="1">
      <c r="A5" s="64" t="s">
        <v>8</v>
      </c>
      <c r="B5" s="62">
        <v>7</v>
      </c>
      <c r="C5" s="49" t="s">
        <v>7</v>
      </c>
      <c r="D5" s="282">
        <v>838</v>
      </c>
      <c r="E5" s="300" t="s">
        <v>34</v>
      </c>
      <c r="F5" s="283">
        <v>19</v>
      </c>
      <c r="G5" s="283">
        <v>176</v>
      </c>
      <c r="H5" s="283">
        <v>80</v>
      </c>
      <c r="I5" s="283">
        <v>6</v>
      </c>
      <c r="J5" s="283">
        <v>4</v>
      </c>
      <c r="K5" s="283">
        <v>3</v>
      </c>
      <c r="L5" s="283">
        <v>1</v>
      </c>
      <c r="M5" s="300" t="s">
        <v>34</v>
      </c>
      <c r="N5" s="275">
        <v>549</v>
      </c>
    </row>
    <row r="6" spans="1:14" s="58" customFormat="1" ht="24.75" customHeight="1">
      <c r="A6" s="38"/>
      <c r="B6" s="62">
        <v>12</v>
      </c>
      <c r="C6" s="49"/>
      <c r="D6" s="276">
        <v>673</v>
      </c>
      <c r="E6" s="63" t="s">
        <v>34</v>
      </c>
      <c r="F6" s="267">
        <v>16</v>
      </c>
      <c r="G6" s="267">
        <v>119</v>
      </c>
      <c r="H6" s="267">
        <v>61</v>
      </c>
      <c r="I6" s="267">
        <v>6</v>
      </c>
      <c r="J6" s="267">
        <v>1</v>
      </c>
      <c r="K6" s="267">
        <v>2</v>
      </c>
      <c r="L6" s="267">
        <v>2</v>
      </c>
      <c r="M6" s="63" t="s">
        <v>34</v>
      </c>
      <c r="N6" s="275">
        <v>466</v>
      </c>
    </row>
    <row r="7" spans="1:14" s="58" customFormat="1" ht="24.75" customHeight="1">
      <c r="A7" s="38"/>
      <c r="B7" s="62">
        <v>17</v>
      </c>
      <c r="C7" s="61"/>
      <c r="D7" s="278">
        <v>553</v>
      </c>
      <c r="E7" s="157" t="s">
        <v>34</v>
      </c>
      <c r="F7" s="268">
        <v>7</v>
      </c>
      <c r="G7" s="268">
        <v>85</v>
      </c>
      <c r="H7" s="268">
        <v>44</v>
      </c>
      <c r="I7" s="268">
        <v>4</v>
      </c>
      <c r="J7" s="268">
        <v>1</v>
      </c>
      <c r="K7" s="268">
        <v>1</v>
      </c>
      <c r="L7" s="157" t="s">
        <v>34</v>
      </c>
      <c r="M7" s="268">
        <v>1</v>
      </c>
      <c r="N7" s="277">
        <v>410</v>
      </c>
    </row>
    <row r="8" spans="1:14" s="58" customFormat="1" ht="24.75" customHeight="1">
      <c r="A8" s="38"/>
      <c r="B8" s="62">
        <v>22</v>
      </c>
      <c r="C8" s="61"/>
      <c r="D8" s="278">
        <v>514</v>
      </c>
      <c r="E8" s="268">
        <v>1</v>
      </c>
      <c r="F8" s="268">
        <v>8</v>
      </c>
      <c r="G8" s="268">
        <v>59</v>
      </c>
      <c r="H8" s="268">
        <v>42</v>
      </c>
      <c r="I8" s="268">
        <v>3</v>
      </c>
      <c r="J8" s="157" t="s">
        <v>34</v>
      </c>
      <c r="K8" s="157" t="s">
        <v>34</v>
      </c>
      <c r="L8" s="157" t="s">
        <v>34</v>
      </c>
      <c r="M8" s="268">
        <v>1</v>
      </c>
      <c r="N8" s="277">
        <v>400</v>
      </c>
    </row>
    <row r="9" spans="1:14" s="58" customFormat="1" ht="24.75" customHeight="1">
      <c r="A9" s="47"/>
      <c r="B9" s="60">
        <v>27</v>
      </c>
      <c r="C9" s="59"/>
      <c r="D9" s="280">
        <v>512</v>
      </c>
      <c r="E9" s="266">
        <v>2</v>
      </c>
      <c r="F9" s="266">
        <v>6</v>
      </c>
      <c r="G9" s="266">
        <v>39</v>
      </c>
      <c r="H9" s="266">
        <v>25</v>
      </c>
      <c r="I9" s="266">
        <v>2</v>
      </c>
      <c r="J9" s="266">
        <v>1</v>
      </c>
      <c r="K9" s="266">
        <v>1</v>
      </c>
      <c r="L9" s="266">
        <v>1</v>
      </c>
      <c r="M9" s="266">
        <v>2</v>
      </c>
      <c r="N9" s="279">
        <v>433</v>
      </c>
    </row>
    <row r="10" spans="1:7" ht="13.5">
      <c r="A10" s="38" t="s">
        <v>52</v>
      </c>
      <c r="B10" s="38"/>
      <c r="C10" s="38"/>
      <c r="D10" s="38"/>
      <c r="E10" s="38"/>
      <c r="F10" s="38"/>
      <c r="G10" s="38"/>
    </row>
  </sheetData>
  <sheetProtection/>
  <mergeCells count="4">
    <mergeCell ref="D3:D4"/>
    <mergeCell ref="E3:M3"/>
    <mergeCell ref="N3:N4"/>
    <mergeCell ref="A3:C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G9" sqref="G9"/>
    </sheetView>
  </sheetViews>
  <sheetFormatPr defaultColWidth="9.140625" defaultRowHeight="15"/>
  <cols>
    <col min="1" max="1" width="5.7109375" style="9" customWidth="1"/>
    <col min="2" max="2" width="3.421875" style="9" bestFit="1" customWidth="1"/>
    <col min="3" max="3" width="5.140625" style="8" customWidth="1"/>
    <col min="4" max="10" width="8.140625" style="7" customWidth="1"/>
    <col min="11" max="11" width="10.140625" style="7" customWidth="1"/>
    <col min="12" max="41" width="2.57421875" style="7" customWidth="1"/>
    <col min="42" max="16384" width="9.00390625" style="7" customWidth="1"/>
  </cols>
  <sheetData>
    <row r="1" ht="17.25">
      <c r="A1" s="210" t="s">
        <v>264</v>
      </c>
    </row>
    <row r="2" spans="1:11" ht="13.5">
      <c r="A2" s="31"/>
      <c r="B2" s="31"/>
      <c r="I2" s="10"/>
      <c r="J2" s="10"/>
      <c r="K2" s="36" t="s">
        <v>227</v>
      </c>
    </row>
    <row r="3" spans="1:11" s="66" customFormat="1" ht="30" customHeight="1">
      <c r="A3" s="301" t="s">
        <v>21</v>
      </c>
      <c r="B3" s="301"/>
      <c r="C3" s="302"/>
      <c r="D3" s="312" t="s">
        <v>64</v>
      </c>
      <c r="E3" s="314" t="s">
        <v>75</v>
      </c>
      <c r="F3" s="340" t="s">
        <v>74</v>
      </c>
      <c r="G3" s="342" t="s">
        <v>73</v>
      </c>
      <c r="H3" s="343"/>
      <c r="I3" s="343"/>
      <c r="J3" s="344"/>
      <c r="K3" s="338" t="s">
        <v>72</v>
      </c>
    </row>
    <row r="4" spans="1:11" s="66" customFormat="1" ht="30" customHeight="1">
      <c r="A4" s="305"/>
      <c r="B4" s="305"/>
      <c r="C4" s="306"/>
      <c r="D4" s="313"/>
      <c r="E4" s="315"/>
      <c r="F4" s="341"/>
      <c r="G4" s="250" t="s">
        <v>27</v>
      </c>
      <c r="H4" s="250" t="s">
        <v>71</v>
      </c>
      <c r="I4" s="250" t="s">
        <v>70</v>
      </c>
      <c r="J4" s="250" t="s">
        <v>69</v>
      </c>
      <c r="K4" s="339"/>
    </row>
    <row r="5" spans="1:11" s="67" customFormat="1" ht="21.75" customHeight="1">
      <c r="A5" s="25"/>
      <c r="B5" s="25"/>
      <c r="C5" s="24"/>
      <c r="D5" s="30" t="s">
        <v>68</v>
      </c>
      <c r="E5" s="262" t="s">
        <v>68</v>
      </c>
      <c r="F5" s="30" t="s">
        <v>68</v>
      </c>
      <c r="G5" s="30" t="s">
        <v>68</v>
      </c>
      <c r="H5" s="30" t="s">
        <v>68</v>
      </c>
      <c r="I5" s="30" t="s">
        <v>68</v>
      </c>
      <c r="J5" s="30" t="s">
        <v>68</v>
      </c>
      <c r="K5" s="30" t="s">
        <v>68</v>
      </c>
    </row>
    <row r="6" spans="1:11" s="66" customFormat="1" ht="24.75" customHeight="1">
      <c r="A6" s="21" t="s">
        <v>9</v>
      </c>
      <c r="B6" s="20">
        <v>55</v>
      </c>
      <c r="C6" s="23" t="s">
        <v>7</v>
      </c>
      <c r="D6" s="16">
        <v>45404</v>
      </c>
      <c r="E6" s="16">
        <v>22625</v>
      </c>
      <c r="F6" s="16">
        <v>20142</v>
      </c>
      <c r="G6" s="16">
        <v>2637</v>
      </c>
      <c r="H6" s="16">
        <v>2059</v>
      </c>
      <c r="I6" s="16">
        <v>561</v>
      </c>
      <c r="J6" s="16">
        <v>17</v>
      </c>
      <c r="K6" s="16" t="s">
        <v>34</v>
      </c>
    </row>
    <row r="7" spans="1:11" s="66" customFormat="1" ht="24.75" customHeight="1">
      <c r="A7" s="19"/>
      <c r="B7" s="20">
        <v>60</v>
      </c>
      <c r="C7" s="22"/>
      <c r="D7" s="16">
        <v>36957</v>
      </c>
      <c r="E7" s="16">
        <v>18656</v>
      </c>
      <c r="F7" s="16">
        <v>17078</v>
      </c>
      <c r="G7" s="16">
        <v>1223</v>
      </c>
      <c r="H7" s="16">
        <v>972</v>
      </c>
      <c r="I7" s="16">
        <v>193</v>
      </c>
      <c r="J7" s="16">
        <v>58</v>
      </c>
      <c r="K7" s="16" t="s">
        <v>34</v>
      </c>
    </row>
    <row r="8" spans="1:11" s="66" customFormat="1" ht="24.75" customHeight="1">
      <c r="A8" s="21" t="s">
        <v>8</v>
      </c>
      <c r="B8" s="18">
        <v>2</v>
      </c>
      <c r="C8" s="23" t="s">
        <v>7</v>
      </c>
      <c r="D8" s="16">
        <v>29279</v>
      </c>
      <c r="E8" s="16">
        <v>14967</v>
      </c>
      <c r="F8" s="16">
        <v>13438</v>
      </c>
      <c r="G8" s="16">
        <v>874</v>
      </c>
      <c r="H8" s="16">
        <v>810</v>
      </c>
      <c r="I8" s="16">
        <v>33</v>
      </c>
      <c r="J8" s="16">
        <v>31</v>
      </c>
      <c r="K8" s="16" t="s">
        <v>34</v>
      </c>
    </row>
    <row r="9" spans="1:11" s="66" customFormat="1" ht="24.75" customHeight="1">
      <c r="A9" s="19"/>
      <c r="B9" s="20">
        <v>7</v>
      </c>
      <c r="C9" s="17"/>
      <c r="D9" s="16">
        <v>24133</v>
      </c>
      <c r="E9" s="16">
        <v>12924</v>
      </c>
      <c r="F9" s="16">
        <v>10080</v>
      </c>
      <c r="G9" s="16">
        <v>1129</v>
      </c>
      <c r="H9" s="16">
        <v>1024</v>
      </c>
      <c r="I9" s="16">
        <v>27</v>
      </c>
      <c r="J9" s="16">
        <v>78</v>
      </c>
      <c r="K9" s="16" t="s">
        <v>34</v>
      </c>
    </row>
    <row r="10" spans="1:11" s="66" customFormat="1" ht="24.75" customHeight="1">
      <c r="A10" s="19"/>
      <c r="B10" s="18">
        <v>12</v>
      </c>
      <c r="C10" s="17"/>
      <c r="D10" s="16">
        <v>18778</v>
      </c>
      <c r="E10" s="16">
        <v>9349</v>
      </c>
      <c r="F10" s="16">
        <v>8494</v>
      </c>
      <c r="G10" s="16">
        <v>935</v>
      </c>
      <c r="H10" s="16">
        <v>877</v>
      </c>
      <c r="I10" s="16" t="s">
        <v>67</v>
      </c>
      <c r="J10" s="16">
        <v>58</v>
      </c>
      <c r="K10" s="16" t="s">
        <v>34</v>
      </c>
    </row>
    <row r="11" spans="1:11" s="66" customFormat="1" ht="24.75" customHeight="1">
      <c r="A11" s="19"/>
      <c r="B11" s="18">
        <v>17</v>
      </c>
      <c r="C11" s="17"/>
      <c r="D11" s="16">
        <v>14537</v>
      </c>
      <c r="E11" s="16">
        <v>3427</v>
      </c>
      <c r="F11" s="16">
        <v>3748</v>
      </c>
      <c r="G11" s="16">
        <v>321</v>
      </c>
      <c r="H11" s="16" t="s">
        <v>67</v>
      </c>
      <c r="I11" s="16" t="s">
        <v>67</v>
      </c>
      <c r="J11" s="16" t="s">
        <v>67</v>
      </c>
      <c r="K11" s="16">
        <v>7041</v>
      </c>
    </row>
    <row r="12" spans="1:11" s="66" customFormat="1" ht="24.75" customHeight="1">
      <c r="A12" s="19"/>
      <c r="B12" s="18">
        <v>22</v>
      </c>
      <c r="C12" s="17"/>
      <c r="D12" s="16">
        <v>12925</v>
      </c>
      <c r="E12" s="16">
        <v>2487</v>
      </c>
      <c r="F12" s="16">
        <v>3247</v>
      </c>
      <c r="G12" s="16">
        <v>330</v>
      </c>
      <c r="H12" s="16" t="s">
        <v>67</v>
      </c>
      <c r="I12" s="16" t="s">
        <v>67</v>
      </c>
      <c r="J12" s="16" t="s">
        <v>66</v>
      </c>
      <c r="K12" s="16">
        <v>6861</v>
      </c>
    </row>
    <row r="13" spans="1:11" s="66" customFormat="1" ht="24.75" customHeight="1">
      <c r="A13" s="14"/>
      <c r="B13" s="13">
        <v>27</v>
      </c>
      <c r="C13" s="12"/>
      <c r="D13" s="11">
        <v>12596</v>
      </c>
      <c r="E13" s="11">
        <v>2395</v>
      </c>
      <c r="F13" s="11">
        <v>2554</v>
      </c>
      <c r="G13" s="11">
        <v>187</v>
      </c>
      <c r="H13" s="11" t="s">
        <v>67</v>
      </c>
      <c r="I13" s="11" t="s">
        <v>67</v>
      </c>
      <c r="J13" s="11" t="s">
        <v>66</v>
      </c>
      <c r="K13" s="11">
        <v>7460</v>
      </c>
    </row>
    <row r="14" ht="13.5">
      <c r="A14" s="9" t="s">
        <v>6</v>
      </c>
    </row>
  </sheetData>
  <sheetProtection/>
  <mergeCells count="6">
    <mergeCell ref="K3:K4"/>
    <mergeCell ref="D3:D4"/>
    <mergeCell ref="E3:E4"/>
    <mergeCell ref="F3:F4"/>
    <mergeCell ref="G3:J3"/>
    <mergeCell ref="A3:C4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showGridLines="0" view="pageBreakPreview" zoomScale="110" zoomScaleSheetLayoutView="110" zoomScalePageLayoutView="0" workbookViewId="0" topLeftCell="A1">
      <pane xSplit="3" ySplit="3" topLeftCell="D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12" sqref="A12"/>
    </sheetView>
  </sheetViews>
  <sheetFormatPr defaultColWidth="9.140625" defaultRowHeight="15"/>
  <cols>
    <col min="1" max="1" width="4.421875" style="58" bestFit="1" customWidth="1"/>
    <col min="2" max="2" width="3.57421875" style="58" bestFit="1" customWidth="1"/>
    <col min="3" max="3" width="3.00390625" style="58" bestFit="1" customWidth="1"/>
    <col min="4" max="14" width="7.57421875" style="58" customWidth="1"/>
    <col min="15" max="16384" width="9.00390625" style="58" customWidth="1"/>
  </cols>
  <sheetData>
    <row r="1" ht="17.25">
      <c r="A1" s="212" t="s">
        <v>265</v>
      </c>
    </row>
    <row r="2" ht="12">
      <c r="N2" s="79" t="s">
        <v>226</v>
      </c>
    </row>
    <row r="3" spans="1:15" ht="67.5" customHeight="1">
      <c r="A3" s="345" t="s">
        <v>86</v>
      </c>
      <c r="B3" s="345"/>
      <c r="C3" s="346"/>
      <c r="D3" s="78" t="s">
        <v>64</v>
      </c>
      <c r="E3" s="77" t="s">
        <v>85</v>
      </c>
      <c r="F3" s="77" t="s">
        <v>84</v>
      </c>
      <c r="G3" s="77" t="s">
        <v>83</v>
      </c>
      <c r="H3" s="77" t="s">
        <v>82</v>
      </c>
      <c r="I3" s="77" t="s">
        <v>81</v>
      </c>
      <c r="J3" s="77" t="s">
        <v>80</v>
      </c>
      <c r="K3" s="77" t="s">
        <v>79</v>
      </c>
      <c r="L3" s="77" t="s">
        <v>78</v>
      </c>
      <c r="M3" s="77" t="s">
        <v>77</v>
      </c>
      <c r="N3" s="76" t="s">
        <v>76</v>
      </c>
      <c r="O3" s="75"/>
    </row>
    <row r="4" spans="1:14" ht="34.5" customHeight="1">
      <c r="A4" s="74" t="s">
        <v>9</v>
      </c>
      <c r="B4" s="73">
        <v>55</v>
      </c>
      <c r="C4" s="72" t="s">
        <v>7</v>
      </c>
      <c r="D4" s="63">
        <f>SUM(E4:N4)</f>
        <v>1585</v>
      </c>
      <c r="E4" s="63">
        <v>940</v>
      </c>
      <c r="F4" s="63">
        <v>501</v>
      </c>
      <c r="G4" s="63">
        <v>52</v>
      </c>
      <c r="H4" s="63">
        <v>35</v>
      </c>
      <c r="I4" s="63">
        <v>11</v>
      </c>
      <c r="J4" s="63">
        <v>17</v>
      </c>
      <c r="K4" s="63">
        <v>9</v>
      </c>
      <c r="L4" s="63">
        <v>11</v>
      </c>
      <c r="M4" s="63">
        <v>3</v>
      </c>
      <c r="N4" s="63">
        <v>6</v>
      </c>
    </row>
    <row r="5" spans="1:14" ht="34.5" customHeight="1">
      <c r="A5" s="74"/>
      <c r="B5" s="73">
        <v>60</v>
      </c>
      <c r="C5" s="72"/>
      <c r="D5" s="63">
        <f>SUM(E5:N5)</f>
        <v>1427</v>
      </c>
      <c r="E5" s="63">
        <v>883</v>
      </c>
      <c r="F5" s="63">
        <v>419</v>
      </c>
      <c r="G5" s="63">
        <v>39</v>
      </c>
      <c r="H5" s="63">
        <v>28</v>
      </c>
      <c r="I5" s="63">
        <v>10</v>
      </c>
      <c r="J5" s="63">
        <v>11</v>
      </c>
      <c r="K5" s="63">
        <v>9</v>
      </c>
      <c r="L5" s="63">
        <v>17</v>
      </c>
      <c r="M5" s="63">
        <v>4</v>
      </c>
      <c r="N5" s="63">
        <v>7</v>
      </c>
    </row>
    <row r="6" spans="1:14" ht="34.5" customHeight="1">
      <c r="A6" s="74" t="s">
        <v>8</v>
      </c>
      <c r="B6" s="73">
        <v>2</v>
      </c>
      <c r="C6" s="72" t="s">
        <v>7</v>
      </c>
      <c r="D6" s="63">
        <v>343</v>
      </c>
      <c r="E6" s="63">
        <v>74</v>
      </c>
      <c r="F6" s="63">
        <v>149</v>
      </c>
      <c r="G6" s="63">
        <v>33</v>
      </c>
      <c r="H6" s="63">
        <v>23</v>
      </c>
      <c r="I6" s="63">
        <v>12</v>
      </c>
      <c r="J6" s="63">
        <v>16</v>
      </c>
      <c r="K6" s="63">
        <v>5</v>
      </c>
      <c r="L6" s="63">
        <v>11</v>
      </c>
      <c r="M6" s="63">
        <v>10</v>
      </c>
      <c r="N6" s="63">
        <v>10</v>
      </c>
    </row>
    <row r="7" spans="1:14" ht="34.5" customHeight="1">
      <c r="A7" s="74"/>
      <c r="B7" s="73">
        <v>7</v>
      </c>
      <c r="C7" s="72"/>
      <c r="D7" s="63">
        <v>289</v>
      </c>
      <c r="E7" s="63">
        <v>63</v>
      </c>
      <c r="F7" s="63">
        <v>118</v>
      </c>
      <c r="G7" s="63">
        <v>25</v>
      </c>
      <c r="H7" s="63">
        <v>16</v>
      </c>
      <c r="I7" s="63">
        <v>14</v>
      </c>
      <c r="J7" s="63">
        <v>12</v>
      </c>
      <c r="K7" s="63">
        <v>13</v>
      </c>
      <c r="L7" s="63">
        <v>11</v>
      </c>
      <c r="M7" s="63">
        <v>9</v>
      </c>
      <c r="N7" s="63">
        <v>8</v>
      </c>
    </row>
    <row r="8" spans="1:14" ht="34.5" customHeight="1">
      <c r="A8" s="74"/>
      <c r="B8" s="73">
        <v>12</v>
      </c>
      <c r="C8" s="72"/>
      <c r="D8" s="63">
        <f>SUM(E8:N8)</f>
        <v>207</v>
      </c>
      <c r="E8" s="63">
        <v>40</v>
      </c>
      <c r="F8" s="63">
        <v>77</v>
      </c>
      <c r="G8" s="63">
        <v>22</v>
      </c>
      <c r="H8" s="63">
        <v>20</v>
      </c>
      <c r="I8" s="63">
        <v>9</v>
      </c>
      <c r="J8" s="63">
        <v>12</v>
      </c>
      <c r="K8" s="63">
        <v>8</v>
      </c>
      <c r="L8" s="63">
        <v>7</v>
      </c>
      <c r="M8" s="63">
        <v>8</v>
      </c>
      <c r="N8" s="63">
        <v>4</v>
      </c>
    </row>
    <row r="9" spans="1:14" ht="34.5" customHeight="1">
      <c r="A9" s="74"/>
      <c r="B9" s="73">
        <v>17</v>
      </c>
      <c r="C9" s="72"/>
      <c r="D9" s="63">
        <f>SUM(E9:N9)</f>
        <v>143</v>
      </c>
      <c r="E9" s="63">
        <v>34</v>
      </c>
      <c r="F9" s="63">
        <v>34</v>
      </c>
      <c r="G9" s="63">
        <v>25</v>
      </c>
      <c r="H9" s="63">
        <v>18</v>
      </c>
      <c r="I9" s="63">
        <v>7</v>
      </c>
      <c r="J9" s="63">
        <v>7</v>
      </c>
      <c r="K9" s="63">
        <v>5</v>
      </c>
      <c r="L9" s="63">
        <v>8</v>
      </c>
      <c r="M9" s="63">
        <v>4</v>
      </c>
      <c r="N9" s="63">
        <v>1</v>
      </c>
    </row>
    <row r="10" spans="1:14" ht="34.5" customHeight="1">
      <c r="A10" s="74"/>
      <c r="B10" s="73">
        <v>22</v>
      </c>
      <c r="C10" s="72"/>
      <c r="D10" s="63">
        <f>SUM(E10:N10)</f>
        <v>114</v>
      </c>
      <c r="E10" s="63">
        <v>17</v>
      </c>
      <c r="F10" s="63">
        <v>31</v>
      </c>
      <c r="G10" s="63">
        <v>27</v>
      </c>
      <c r="H10" s="63">
        <v>13</v>
      </c>
      <c r="I10" s="63">
        <v>9</v>
      </c>
      <c r="J10" s="63">
        <v>6</v>
      </c>
      <c r="K10" s="63">
        <v>2</v>
      </c>
      <c r="L10" s="63">
        <v>5</v>
      </c>
      <c r="M10" s="63">
        <v>3</v>
      </c>
      <c r="N10" s="63">
        <v>1</v>
      </c>
    </row>
    <row r="11" spans="1:14" ht="34.5" customHeight="1">
      <c r="A11" s="71"/>
      <c r="B11" s="70">
        <v>27</v>
      </c>
      <c r="C11" s="69"/>
      <c r="D11" s="68">
        <f>SUM(E11:N11)</f>
        <v>79</v>
      </c>
      <c r="E11" s="68">
        <v>10</v>
      </c>
      <c r="F11" s="68">
        <v>25</v>
      </c>
      <c r="G11" s="68">
        <v>15</v>
      </c>
      <c r="H11" s="68">
        <v>10</v>
      </c>
      <c r="I11" s="68">
        <v>4</v>
      </c>
      <c r="J11" s="68">
        <v>7</v>
      </c>
      <c r="K11" s="68">
        <v>1</v>
      </c>
      <c r="L11" s="68">
        <v>2</v>
      </c>
      <c r="M11" s="68">
        <v>3</v>
      </c>
      <c r="N11" s="68">
        <v>2</v>
      </c>
    </row>
    <row r="12" ht="13.5">
      <c r="A12" s="57" t="s">
        <v>6</v>
      </c>
    </row>
  </sheetData>
  <sheetProtection/>
  <mergeCells count="1">
    <mergeCell ref="A3:C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4" sqref="A4:IV4"/>
    </sheetView>
  </sheetViews>
  <sheetFormatPr defaultColWidth="9.140625" defaultRowHeight="15"/>
  <cols>
    <col min="1" max="1" width="4.421875" style="58" bestFit="1" customWidth="1"/>
    <col min="2" max="2" width="3.57421875" style="58" bestFit="1" customWidth="1"/>
    <col min="3" max="3" width="3.00390625" style="58" bestFit="1" customWidth="1"/>
    <col min="4" max="17" width="7.421875" style="58" customWidth="1"/>
    <col min="18" max="16384" width="9.00390625" style="58" customWidth="1"/>
  </cols>
  <sheetData>
    <row r="1" ht="17.25">
      <c r="A1" s="212" t="s">
        <v>266</v>
      </c>
    </row>
    <row r="2" spans="1:17" ht="13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6" t="s">
        <v>227</v>
      </c>
    </row>
    <row r="3" spans="1:17" ht="77.25" customHeight="1">
      <c r="A3" s="310" t="s">
        <v>86</v>
      </c>
      <c r="B3" s="310"/>
      <c r="C3" s="347"/>
      <c r="D3" s="88" t="s">
        <v>64</v>
      </c>
      <c r="E3" s="90" t="s">
        <v>99</v>
      </c>
      <c r="F3" s="89" t="s">
        <v>98</v>
      </c>
      <c r="G3" s="89" t="s">
        <v>97</v>
      </c>
      <c r="H3" s="89" t="s">
        <v>96</v>
      </c>
      <c r="I3" s="90" t="s">
        <v>95</v>
      </c>
      <c r="J3" s="89" t="s">
        <v>94</v>
      </c>
      <c r="K3" s="89" t="s">
        <v>93</v>
      </c>
      <c r="L3" s="90" t="s">
        <v>92</v>
      </c>
      <c r="M3" s="90" t="s">
        <v>91</v>
      </c>
      <c r="N3" s="90" t="s">
        <v>90</v>
      </c>
      <c r="O3" s="90" t="s">
        <v>89</v>
      </c>
      <c r="P3" s="89" t="s">
        <v>88</v>
      </c>
      <c r="Q3" s="88" t="s">
        <v>87</v>
      </c>
    </row>
    <row r="4" spans="1:17" ht="36" customHeight="1">
      <c r="A4" s="87" t="s">
        <v>8</v>
      </c>
      <c r="B4" s="86">
        <v>2</v>
      </c>
      <c r="C4" s="85" t="s">
        <v>7</v>
      </c>
      <c r="D4" s="84">
        <f aca="true" t="shared" si="0" ref="D4:D9">SUM(E4:Q4)</f>
        <v>269</v>
      </c>
      <c r="E4" s="84">
        <v>118</v>
      </c>
      <c r="F4" s="84">
        <v>3</v>
      </c>
      <c r="G4" s="84">
        <v>58</v>
      </c>
      <c r="H4" s="84">
        <v>45</v>
      </c>
      <c r="I4" s="84">
        <v>19</v>
      </c>
      <c r="J4" s="84" t="s">
        <v>67</v>
      </c>
      <c r="K4" s="84">
        <v>15</v>
      </c>
      <c r="L4" s="84">
        <v>8</v>
      </c>
      <c r="M4" s="84" t="s">
        <v>34</v>
      </c>
      <c r="N4" s="84">
        <v>1</v>
      </c>
      <c r="O4" s="84">
        <v>2</v>
      </c>
      <c r="P4" s="84" t="s">
        <v>34</v>
      </c>
      <c r="Q4" s="84" t="s">
        <v>34</v>
      </c>
    </row>
    <row r="5" spans="1:17" ht="36" customHeight="1">
      <c r="A5" s="87"/>
      <c r="B5" s="86">
        <v>7</v>
      </c>
      <c r="C5" s="85"/>
      <c r="D5" s="84">
        <f t="shared" si="0"/>
        <v>226</v>
      </c>
      <c r="E5" s="84">
        <v>86</v>
      </c>
      <c r="F5" s="84">
        <v>3</v>
      </c>
      <c r="G5" s="84">
        <v>54</v>
      </c>
      <c r="H5" s="84">
        <v>10</v>
      </c>
      <c r="I5" s="84">
        <v>15</v>
      </c>
      <c r="J5" s="84">
        <v>48</v>
      </c>
      <c r="K5" s="84">
        <v>3</v>
      </c>
      <c r="L5" s="84">
        <v>6</v>
      </c>
      <c r="M5" s="84" t="s">
        <v>34</v>
      </c>
      <c r="N5" s="84" t="s">
        <v>34</v>
      </c>
      <c r="O5" s="84">
        <v>1</v>
      </c>
      <c r="P5" s="84" t="s">
        <v>34</v>
      </c>
      <c r="Q5" s="84" t="s">
        <v>34</v>
      </c>
    </row>
    <row r="6" spans="1:17" ht="36" customHeight="1">
      <c r="A6" s="87"/>
      <c r="B6" s="86">
        <v>12</v>
      </c>
      <c r="C6" s="85"/>
      <c r="D6" s="84">
        <f t="shared" si="0"/>
        <v>167</v>
      </c>
      <c r="E6" s="84">
        <v>53</v>
      </c>
      <c r="F6" s="84">
        <v>5</v>
      </c>
      <c r="G6" s="84">
        <v>36</v>
      </c>
      <c r="H6" s="84">
        <v>9</v>
      </c>
      <c r="I6" s="84">
        <v>13</v>
      </c>
      <c r="J6" s="84">
        <v>43</v>
      </c>
      <c r="K6" s="84">
        <v>4</v>
      </c>
      <c r="L6" s="84">
        <v>3</v>
      </c>
      <c r="M6" s="84" t="s">
        <v>34</v>
      </c>
      <c r="N6" s="84" t="s">
        <v>34</v>
      </c>
      <c r="O6" s="84" t="s">
        <v>34</v>
      </c>
      <c r="P6" s="84">
        <v>1</v>
      </c>
      <c r="Q6" s="84" t="s">
        <v>34</v>
      </c>
    </row>
    <row r="7" spans="1:17" ht="36" customHeight="1">
      <c r="A7" s="87"/>
      <c r="B7" s="86">
        <v>17</v>
      </c>
      <c r="C7" s="85"/>
      <c r="D7" s="84">
        <f t="shared" si="0"/>
        <v>109</v>
      </c>
      <c r="E7" s="84">
        <v>29</v>
      </c>
      <c r="F7" s="84">
        <v>1</v>
      </c>
      <c r="G7" s="84">
        <v>28</v>
      </c>
      <c r="H7" s="84">
        <v>13</v>
      </c>
      <c r="I7" s="84">
        <v>5</v>
      </c>
      <c r="J7" s="84">
        <v>27</v>
      </c>
      <c r="K7" s="84">
        <v>3</v>
      </c>
      <c r="L7" s="84">
        <v>3</v>
      </c>
      <c r="M7" s="84" t="s">
        <v>34</v>
      </c>
      <c r="N7" s="84" t="s">
        <v>34</v>
      </c>
      <c r="O7" s="84" t="s">
        <v>34</v>
      </c>
      <c r="P7" s="84" t="s">
        <v>34</v>
      </c>
      <c r="Q7" s="84" t="s">
        <v>34</v>
      </c>
    </row>
    <row r="8" spans="1:17" ht="36" customHeight="1">
      <c r="A8" s="87"/>
      <c r="B8" s="86">
        <v>22</v>
      </c>
      <c r="C8" s="85"/>
      <c r="D8" s="84">
        <f>SUM(E8:Q8)</f>
        <v>97</v>
      </c>
      <c r="E8" s="84">
        <v>24</v>
      </c>
      <c r="F8" s="84">
        <v>1</v>
      </c>
      <c r="G8" s="84">
        <v>36</v>
      </c>
      <c r="H8" s="84">
        <v>9</v>
      </c>
      <c r="I8" s="84">
        <v>5</v>
      </c>
      <c r="J8" s="84">
        <v>18</v>
      </c>
      <c r="K8" s="84">
        <v>2</v>
      </c>
      <c r="L8" s="84" t="s">
        <v>34</v>
      </c>
      <c r="M8" s="84">
        <v>2</v>
      </c>
      <c r="N8" s="84" t="s">
        <v>34</v>
      </c>
      <c r="O8" s="84" t="s">
        <v>34</v>
      </c>
      <c r="P8" s="84" t="s">
        <v>34</v>
      </c>
      <c r="Q8" s="84" t="s">
        <v>34</v>
      </c>
    </row>
    <row r="9" spans="1:17" ht="36" customHeight="1">
      <c r="A9" s="83"/>
      <c r="B9" s="82">
        <v>27</v>
      </c>
      <c r="C9" s="81"/>
      <c r="D9" s="80">
        <f t="shared" si="0"/>
        <v>69</v>
      </c>
      <c r="E9" s="80">
        <v>21</v>
      </c>
      <c r="F9" s="80">
        <v>1</v>
      </c>
      <c r="G9" s="80">
        <v>16</v>
      </c>
      <c r="H9" s="80">
        <v>8</v>
      </c>
      <c r="I9" s="80">
        <v>5</v>
      </c>
      <c r="J9" s="80">
        <v>15</v>
      </c>
      <c r="K9" s="80">
        <v>2</v>
      </c>
      <c r="L9" s="80" t="s">
        <v>34</v>
      </c>
      <c r="M9" s="80">
        <v>1</v>
      </c>
      <c r="N9" s="80" t="s">
        <v>34</v>
      </c>
      <c r="O9" s="80" t="s">
        <v>34</v>
      </c>
      <c r="P9" s="80" t="s">
        <v>34</v>
      </c>
      <c r="Q9" s="80" t="s">
        <v>34</v>
      </c>
    </row>
    <row r="10" spans="1:17" ht="13.5">
      <c r="A10" s="57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showGridLines="0" view="pageBreakPreview" zoomScaleSheetLayoutView="100" zoomScalePageLayoutView="0" workbookViewId="0" topLeftCell="A1">
      <selection activeCell="A5" sqref="A5:IV5"/>
    </sheetView>
  </sheetViews>
  <sheetFormatPr defaultColWidth="12.57421875" defaultRowHeight="15"/>
  <cols>
    <col min="1" max="1" width="5.421875" style="94" bestFit="1" customWidth="1"/>
    <col min="2" max="2" width="4.421875" style="93" bestFit="1" customWidth="1"/>
    <col min="3" max="3" width="3.421875" style="92" bestFit="1" customWidth="1"/>
    <col min="4" max="12" width="9.57421875" style="91" customWidth="1"/>
    <col min="13" max="16384" width="12.57421875" style="91" customWidth="1"/>
  </cols>
  <sheetData>
    <row r="1" ht="17.25">
      <c r="A1" s="213" t="s">
        <v>267</v>
      </c>
    </row>
    <row r="2" spans="1:12" ht="17.25">
      <c r="A2" s="106"/>
      <c r="L2" s="94" t="s">
        <v>227</v>
      </c>
    </row>
    <row r="3" spans="1:12" ht="24.75" customHeight="1">
      <c r="A3" s="352" t="s">
        <v>21</v>
      </c>
      <c r="B3" s="352"/>
      <c r="C3" s="353"/>
      <c r="D3" s="348" t="s">
        <v>108</v>
      </c>
      <c r="E3" s="348"/>
      <c r="F3" s="348"/>
      <c r="G3" s="348"/>
      <c r="H3" s="348"/>
      <c r="I3" s="348"/>
      <c r="J3" s="348"/>
      <c r="K3" s="349"/>
      <c r="L3" s="350" t="s">
        <v>107</v>
      </c>
    </row>
    <row r="4" spans="1:12" ht="34.5" customHeight="1">
      <c r="A4" s="354"/>
      <c r="B4" s="354"/>
      <c r="C4" s="355"/>
      <c r="D4" s="105" t="s">
        <v>64</v>
      </c>
      <c r="E4" s="103" t="s">
        <v>106</v>
      </c>
      <c r="F4" s="103" t="s">
        <v>105</v>
      </c>
      <c r="G4" s="104" t="s">
        <v>104</v>
      </c>
      <c r="H4" s="104" t="s">
        <v>103</v>
      </c>
      <c r="I4" s="104" t="s">
        <v>102</v>
      </c>
      <c r="J4" s="104" t="s">
        <v>83</v>
      </c>
      <c r="K4" s="103" t="s">
        <v>101</v>
      </c>
      <c r="L4" s="351"/>
    </row>
    <row r="5" spans="1:12" ht="24.75" customHeight="1">
      <c r="A5" s="102" t="s">
        <v>8</v>
      </c>
      <c r="B5" s="101">
        <v>22</v>
      </c>
      <c r="C5" s="100" t="s">
        <v>7</v>
      </c>
      <c r="D5" s="182">
        <v>26</v>
      </c>
      <c r="E5" s="151">
        <v>1</v>
      </c>
      <c r="F5" s="151">
        <v>2</v>
      </c>
      <c r="G5" s="151">
        <v>2</v>
      </c>
      <c r="H5" s="151">
        <v>7</v>
      </c>
      <c r="I5" s="151">
        <v>3</v>
      </c>
      <c r="J5" s="151">
        <v>2</v>
      </c>
      <c r="K5" s="151">
        <v>9</v>
      </c>
      <c r="L5" s="151">
        <v>3693</v>
      </c>
    </row>
    <row r="6" spans="1:12" ht="24.75" customHeight="1">
      <c r="A6" s="99"/>
      <c r="B6" s="98">
        <v>27</v>
      </c>
      <c r="C6" s="97"/>
      <c r="D6" s="96">
        <v>19</v>
      </c>
      <c r="E6" s="95">
        <v>1</v>
      </c>
      <c r="F6" s="95">
        <v>1</v>
      </c>
      <c r="G6" s="95">
        <v>3</v>
      </c>
      <c r="H6" s="95">
        <v>2</v>
      </c>
      <c r="I6" s="95">
        <v>2</v>
      </c>
      <c r="J6" s="95">
        <v>3</v>
      </c>
      <c r="K6" s="95">
        <v>7</v>
      </c>
      <c r="L6" s="95">
        <v>3430</v>
      </c>
    </row>
    <row r="7" ht="13.5">
      <c r="A7" s="92" t="s">
        <v>100</v>
      </c>
    </row>
  </sheetData>
  <sheetProtection/>
  <mergeCells count="3">
    <mergeCell ref="D3:K3"/>
    <mergeCell ref="L3:L4"/>
    <mergeCell ref="A3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R03-E21-20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33316</dc:creator>
  <cp:keywords/>
  <dc:description/>
  <cp:lastModifiedBy>user</cp:lastModifiedBy>
  <cp:lastPrinted>2019-11-07T06:54:42Z</cp:lastPrinted>
  <dcterms:created xsi:type="dcterms:W3CDTF">2013-07-09T07:58:03Z</dcterms:created>
  <dcterms:modified xsi:type="dcterms:W3CDTF">2020-01-10T05:45:05Z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